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6/02. Feb/SCAD/"/>
    </mc:Choice>
  </mc:AlternateContent>
  <xr:revisionPtr revIDLastSave="369" documentId="13_ncr:1_{1AC8BDEF-DF24-43E1-B410-431055C14FC5}" xr6:coauthVersionLast="47" xr6:coauthVersionMax="47" xr10:uidLastSave="{6FC50233-19F1-4E71-A7A5-9D6AE9B8F6DE}"/>
  <bookViews>
    <workbookView xWindow="-120" yWindow="-120" windowWidth="29040" windowHeight="1584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3" i="14" l="1"/>
  <c r="G19" i="14"/>
  <c r="G12" i="14"/>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<sst xmlns="http://schemas.openxmlformats.org/spreadsheetml/2006/main" count="428" uniqueCount="190">
  <si>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 xml:space="preserve">Metadata </t>
  </si>
  <si>
    <t>البيانات الوصفية</t>
  </si>
  <si>
    <t xml:space="preserve">Enquiries </t>
  </si>
  <si>
    <t>الاستفسارات</t>
  </si>
  <si>
    <t>Table description</t>
  </si>
  <si>
    <t>Link</t>
  </si>
  <si>
    <t>الرابط</t>
  </si>
  <si>
    <t>المحتوى</t>
  </si>
  <si>
    <t>Table 1</t>
  </si>
  <si>
    <t>جدول 1</t>
  </si>
  <si>
    <t>Table 2</t>
  </si>
  <si>
    <t>جدول 2</t>
  </si>
  <si>
    <t>Table 3</t>
  </si>
  <si>
    <t>جدول 3</t>
  </si>
  <si>
    <t>Table 4</t>
  </si>
  <si>
    <t>جدول 4</t>
  </si>
  <si>
    <t>Table 5</t>
  </si>
  <si>
    <t>جدول 5</t>
  </si>
  <si>
    <t>Table 6</t>
  </si>
  <si>
    <t>جدول 6</t>
  </si>
  <si>
    <t>Table 7</t>
  </si>
  <si>
    <t>جدول 7</t>
  </si>
  <si>
    <t>Table 8</t>
  </si>
  <si>
    <t>جدول 8</t>
  </si>
  <si>
    <t>Table 9</t>
  </si>
  <si>
    <t>جدول 9</t>
  </si>
  <si>
    <t>Indicator</t>
  </si>
  <si>
    <t>المؤشر</t>
  </si>
  <si>
    <t>Number of hotel establishments</t>
  </si>
  <si>
    <t xml:space="preserve">عدد المنشآت الفندقية </t>
  </si>
  <si>
    <t>Number of rooms</t>
  </si>
  <si>
    <t xml:space="preserve">عدد الغرف </t>
  </si>
  <si>
    <t>Number of guests (Thousand)</t>
  </si>
  <si>
    <t xml:space="preserve">عدد النزلاء (ألف)  </t>
  </si>
  <si>
    <t>Number of guest nights (Thousand Night)</t>
  </si>
  <si>
    <t xml:space="preserve">عدد ليالي الإقامة (ألف ليلة) </t>
  </si>
  <si>
    <t>Average length of stay (nights)</t>
  </si>
  <si>
    <t xml:space="preserve">متوسط مدة الإقامة (ليلة) </t>
  </si>
  <si>
    <t>Occupancy rate (%)</t>
  </si>
  <si>
    <t xml:space="preserve">(%) معدّل الإشغال </t>
  </si>
  <si>
    <t>Average room rate (AED)</t>
  </si>
  <si>
    <t>معدّل إيراد الغرف الفندقية (بالدرهم)</t>
  </si>
  <si>
    <t>Revenue per available room (AED)</t>
  </si>
  <si>
    <t>معدّل إيراد الغرف الفندقية المتاحة (بالدرهم)</t>
  </si>
  <si>
    <t>Source: Department of Culture and Tourism</t>
  </si>
  <si>
    <t>المصدر: دائرة الثقافة والسياحة</t>
  </si>
  <si>
    <t>Note: Data is primary</t>
  </si>
  <si>
    <t>ملاحظة: البيانات أولية</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</si>
  <si>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</si>
  <si>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</si>
  <si>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</si>
  <si>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</si>
  <si>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الفنادق </t>
  </si>
  <si>
    <t xml:space="preserve">الشقق الفندقية </t>
  </si>
  <si>
    <t>Hotels</t>
  </si>
  <si>
    <t>Hotel apartments</t>
  </si>
  <si>
    <t>(%)  معدّل الإشغال</t>
  </si>
  <si>
    <t xml:space="preserve">أبوظبي </t>
  </si>
  <si>
    <t>العين</t>
  </si>
  <si>
    <t xml:space="preserve"> الظفرة</t>
  </si>
  <si>
    <t>Abu Dhabi</t>
  </si>
  <si>
    <t>Al Ain</t>
  </si>
  <si>
    <t>Al Dhafra</t>
  </si>
  <si>
    <t>(Thousand)</t>
  </si>
  <si>
    <t>(ألف)</t>
  </si>
  <si>
    <t>عدد النزلاء</t>
  </si>
  <si>
    <t>Number of guests</t>
  </si>
  <si>
    <t>Total</t>
  </si>
  <si>
    <t xml:space="preserve">المجموع </t>
  </si>
  <si>
    <t>UAE</t>
  </si>
  <si>
    <t>الإمارات العربية المتحدة</t>
  </si>
  <si>
    <t>GCC</t>
  </si>
  <si>
    <t>دول مجلس التعاون</t>
  </si>
  <si>
    <t>Other Arab countries</t>
  </si>
  <si>
    <t>الدول العربية الأخرى</t>
  </si>
  <si>
    <t>Asia (excluding Arab countries)</t>
  </si>
  <si>
    <t xml:space="preserve">آسيا (ما عدا الدول العربية) </t>
  </si>
  <si>
    <t>Europe</t>
  </si>
  <si>
    <t xml:space="preserve">أوروبا </t>
  </si>
  <si>
    <t>North and South America</t>
  </si>
  <si>
    <t>أمريكا الشمالية والجنوبية</t>
  </si>
  <si>
    <t>Africa (excluding Arab countries)</t>
  </si>
  <si>
    <t>أفريقيا (ما عدا الدول العربية)</t>
  </si>
  <si>
    <t xml:space="preserve">Australia and New Zealand
</t>
  </si>
  <si>
    <t>أستراليا ونيوزيلندا</t>
  </si>
  <si>
    <t>Others &amp; Not mentioned</t>
  </si>
  <si>
    <t>دول أخرى لم تذكر</t>
  </si>
  <si>
    <t>خمسة نجوم</t>
  </si>
  <si>
    <t>أربعة نجوم</t>
  </si>
  <si>
    <t>ثلاثة نجوم وأقل</t>
  </si>
  <si>
    <t>شقق فندقية</t>
  </si>
  <si>
    <t>المجموع</t>
  </si>
  <si>
    <t>5-star</t>
  </si>
  <si>
    <t>4-star</t>
  </si>
  <si>
    <t>3-star or less</t>
  </si>
  <si>
    <t>عدد ليالي الإقامة</t>
  </si>
  <si>
    <t>Number of guest nights</t>
  </si>
  <si>
    <t>(Night)</t>
  </si>
  <si>
    <t xml:space="preserve">(ليلة) </t>
  </si>
  <si>
    <t xml:space="preserve">آسيا (باستثناء الدول العربية) </t>
  </si>
  <si>
    <t>أفريقيا (باستثناء الدول العربية)</t>
  </si>
  <si>
    <t xml:space="preserve"> (AED million)</t>
  </si>
  <si>
    <t>(مليون درهم)</t>
  </si>
  <si>
    <t>Revenue Type</t>
  </si>
  <si>
    <t>القيمة</t>
  </si>
  <si>
    <t>نوع الإيرادات</t>
  </si>
  <si>
    <t>value</t>
  </si>
  <si>
    <t>Room revenues</t>
  </si>
  <si>
    <t>إيرادات الغرف</t>
  </si>
  <si>
    <t>Food and beverages</t>
  </si>
  <si>
    <t xml:space="preserve">إيرادات الطعام و الشراب </t>
  </si>
  <si>
    <t>Other revenues</t>
  </si>
  <si>
    <t>إيرادات أخرى</t>
  </si>
  <si>
    <t xml:space="preserve"> Hotel Establishments Statistics of Abu Dhabi Emirate</t>
  </si>
  <si>
    <t>إحصاءات المنشآت الفندقية في إمارة أبوظبي</t>
  </si>
  <si>
    <t>GLOSSARY</t>
  </si>
  <si>
    <t>المصطلحات</t>
  </si>
  <si>
    <t xml:space="preserve">This publication contains certain terms related to hotel establishment statistics; these terms play an important role when analysing Tourism sector statistics for the Emirate of Abu Dhabi. The publication includes the following terms: </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</si>
  <si>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</si>
  <si>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t>Establihsment type:</t>
    </r>
    <r>
      <rPr>
        <sz val="8"/>
        <color theme="1"/>
        <rFont val="Arial"/>
        <family val="2"/>
      </rPr>
      <t xml:space="preserve"> Type of hotel establishment (hotel or hotel apartments)</t>
    </r>
  </si>
  <si>
    <r>
      <rPr>
        <b/>
        <sz val="8"/>
        <color theme="1"/>
        <rFont val="Arial"/>
        <family val="2"/>
      </rPr>
      <t>نوع المنشأة:</t>
    </r>
    <r>
      <rPr>
        <sz val="8"/>
        <color theme="1"/>
        <rFont val="Arial"/>
        <family val="2"/>
      </rPr>
      <t xml:space="preserve"> نوع المنشآة الفندقية (فندق أو شقق فندقية)</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</si>
  <si>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</si>
  <si>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</si>
  <si>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</si>
  <si>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</si>
  <si>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rPr>
        <b/>
        <sz val="8"/>
        <color rgb="FF000000"/>
        <rFont val="Arial"/>
        <family val="2"/>
      </rPr>
      <t>Guest Nights:</t>
    </r>
    <r>
      <rPr>
        <sz val="8"/>
        <color rgb="FF000000"/>
        <rFont val="Arial"/>
        <family val="2"/>
      </rPr>
      <t xml:space="preserve">  The aggregate number of nights that guests stay in a hotel. </t>
    </r>
  </si>
  <si>
    <r>
      <t>ليالي الإقامة:</t>
    </r>
    <r>
      <rPr>
        <sz val="8"/>
        <rFont val="Arial"/>
        <family val="2"/>
      </rPr>
      <t xml:space="preserve"> العدد الإجمالي للليالي التي يقضيها النزلاء في الفندق.</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</si>
  <si>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</si>
  <si>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</si>
  <si>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color theme="1"/>
        <rFont val="Arial"/>
        <family val="2"/>
      </rPr>
      <t>Occupancy:</t>
    </r>
    <r>
      <rPr>
        <sz val="8"/>
        <color theme="1"/>
        <rFont val="Arial"/>
        <family val="2"/>
      </rPr>
      <t xml:space="preserve"> Ratio between number of rooms occupied (sold) as a percentage of the rooms available for sale.</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</si>
  <si>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</si>
  <si>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</si>
  <si>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</si>
  <si>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</si>
  <si>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</si>
  <si>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rPr>
        <b/>
        <sz val="8"/>
        <color theme="1"/>
        <rFont val="Arial"/>
        <family val="2"/>
      </rPr>
      <t>Room revenue:</t>
    </r>
    <r>
      <rPr>
        <sz val="8"/>
        <color theme="1"/>
        <rFont val="Arial"/>
        <family val="2"/>
      </rPr>
      <t xml:space="preserve"> Revenue  generated by a hotel from the sale of its rooms to guests.  </t>
    </r>
  </si>
  <si>
    <r>
      <t xml:space="preserve">إيرادات الغرف: </t>
    </r>
    <r>
      <rPr>
        <sz val="8"/>
        <rFont val="Arial"/>
        <family val="2"/>
      </rPr>
      <t>الإيرادات التي يحققها الفندق من بيع غرفه للنزلاء.</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</si>
  <si>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</si>
  <si>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</si>
  <si>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rPr>
        <b/>
        <sz val="8"/>
        <color theme="1"/>
        <rFont val="Arial"/>
        <family val="2"/>
      </rPr>
      <t>Total revenue:</t>
    </r>
    <r>
      <rPr>
        <sz val="8"/>
        <color theme="1"/>
        <rFont val="Arial"/>
        <family val="2"/>
      </rPr>
      <t xml:space="preserve"> Revenue generated by hotels from all their operations, excluding service charges and taxes.</t>
    </r>
  </si>
  <si>
    <r>
      <t xml:space="preserve">إجمالي الإيرادات: </t>
    </r>
    <r>
      <rPr>
        <sz val="8"/>
        <rFont val="Arial"/>
        <family val="2"/>
      </rPr>
      <t>الإيرادات التي يحققها الفندق من جميع عملياته، باستثناء رسوم الخدمة والضرائب.</t>
    </r>
  </si>
  <si>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</si>
  <si>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</si>
  <si>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</si>
  <si>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</si>
  <si>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</si>
  <si>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</si>
  <si>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</si>
  <si>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</si>
  <si>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</si>
  <si>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</si>
  <si>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</si>
  <si>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</si>
  <si>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</si>
  <si>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Page</t>
  </si>
  <si>
    <t>English</t>
  </si>
  <si>
    <t>Arabic</t>
  </si>
  <si>
    <t>Name</t>
  </si>
  <si>
    <t>Index</t>
  </si>
  <si>
    <t xml:space="preserve">Hotel Establishments Statistics of Abu Dhabi Emirate, </t>
  </si>
  <si>
    <t xml:space="preserve">إحصاءات المنشآت الفندقية في إمارة أبوظبي، </t>
  </si>
  <si>
    <t>This Month</t>
  </si>
  <si>
    <t xml:space="preserve">Table 1: Key Indicators of Hotel Establishments, </t>
  </si>
  <si>
    <t xml:space="preserve">جدول 1: المؤشرات الرئيسية للمنشآت الفندقية، </t>
  </si>
  <si>
    <t>Previous Month</t>
  </si>
  <si>
    <t xml:space="preserve">Table 2: Key Indicators of Hotel Establishments by Type, </t>
  </si>
  <si>
    <t xml:space="preserve">جدول 2: المؤشرات الرئيسية للمنشآت الفندقية حسب نوع المنشأة، </t>
  </si>
  <si>
    <t>Same Month Last Year</t>
  </si>
  <si>
    <t xml:space="preserve">Table 3: Key Indicators of Hotel Establishments by Region, </t>
  </si>
  <si>
    <t xml:space="preserve">جدول 4: عدد نزلاء المنشآت الفندقية حسب مناطق العالم، </t>
  </si>
  <si>
    <t xml:space="preserve">جدول 5: عدد نزلاء المنشآت الفندقية حسب مناطق العالم والتصنيف، </t>
  </si>
  <si>
    <t xml:space="preserve">جدول 6: عدد ليالي إقامة النزلاء في المنشآت الفندقية حسب مناطق العالم، </t>
  </si>
  <si>
    <t xml:space="preserve">جدول7: عدد ليالي الإقامة للمنشآت الفندقية حسب مناطق العالم والتصنيف، </t>
  </si>
  <si>
    <t xml:space="preserve">جدول 8: متوسط مدة الإقامة في المنشآت الفندقية حسب مناطق العالم والتصنيف، </t>
  </si>
  <si>
    <t xml:space="preserve">Table 9: Revenues of Hotel Establishments by Type of Revenue, </t>
  </si>
  <si>
    <t xml:space="preserve">جدول 9: إيرادات المنشآت الفندقية حسب نوع الإيراد، </t>
  </si>
  <si>
    <t>يناير 2026</t>
  </si>
  <si>
    <t>Jan 2026</t>
  </si>
  <si>
    <t xml:space="preserve">جدول 3: المؤشرات الرئيسية للمنشآت الفندقية حسب المنطقة، </t>
  </si>
  <si>
    <t xml:space="preserve">Table 4: Number of Guests of Hotel Establishments by World Regions, </t>
  </si>
  <si>
    <t xml:space="preserve">Table 5: Number of Hotel Guests by World Regions and Classification, </t>
  </si>
  <si>
    <t xml:space="preserve">Table 6: Number of Guest Nights by World Regions, </t>
  </si>
  <si>
    <t xml:space="preserve">Table 7: Number of Guest Nights by World Regions and Classification, </t>
  </si>
  <si>
    <t xml:space="preserve">Table 8: Average Length of Stay (nights) in Hotel Establishments by World Regions and Classification, </t>
  </si>
  <si>
    <t>Feb 2025</t>
  </si>
  <si>
    <t>Feb 2026</t>
  </si>
  <si>
    <t>فبراير 2025</t>
  </si>
  <si>
    <t>فبراير 2026</t>
  </si>
  <si>
    <t>World Regions</t>
  </si>
  <si>
    <t>مناطق العالم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</si>
</sst>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
      <sz val="11"/>
      <color rgb="FF000000"/>
      <name val="Calibri"/>
      <family val="2"/>
      <scheme val="minor"/>
    </font>
    <font>
      <sz val="12"/>
      <color rgb="FF000000"/>
      <name val="Arial"/>
      <family val="2"/>
    </font>
    <font>
      <b/>
      <sz val="8"/>
      <color rgb="FFFFFFFF"/>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
      <patternFill patternType="solid">
        <fgColor rgb="FFD6A360"/>
        <bgColor rgb="FF000000"/>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37" fillId="0" borderId="0" xfId="0" applyFont="1"/>
    <xf numFmtId="0" fontId="38" fillId="0" borderId="0" xfId="0" applyFont="1" applyAlignment="1">
      <alignment readingOrder="2"/>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xf numFmtId="0" fontId="39" fillId="8" borderId="0" xfId="0" applyFont="1" applyFill="1" applyAlignment="1">
      <alignment horizontal="left" vertical="center" readingOrder="1"/>
    </xf>
    <xf numFmtId="0" fontId="39" fillId="8" borderId="0" xfId="0" applyFont="1" applyFill="1" applyAlignment="1">
      <alignment horizontal="right" vertical="center" readingOrder="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3</xdr:row>
      <xdr:rowOff>642</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topLeftCell="C1" zoomScale="130" zoomScaleNormal="130" workbookViewId="0">
      <selection activeCell="G31" sqref="G31"/>
    </sheetView>
  </sheetViews>
  <sheetFormatPr defaultColWidth="7.7265625" defaultRowHeight="10" x14ac:dyDescent="0.2"/>
  <cols>
    <col min="1" max="3" width="11.26953125" style="3" customWidth="1"/>
    <col min="4" max="4" width="78.1796875" style="3" customWidth="1"/>
    <col min="5" max="5" width="9.54296875" style="127" customWidth="1"/>
    <col min="6" max="6" width="9.81640625" style="127" customWidth="1"/>
    <col min="7" max="7" width="57.54296875" style="134"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7"/>
      <c r="E2" s="128"/>
      <c r="F2" s="128"/>
      <c r="G2" s="135"/>
    </row>
    <row r="3" spans="1:673" ht="36" customHeight="1" x14ac:dyDescent="0.2">
      <c r="A3" s="4"/>
      <c r="B3" s="4"/>
      <c r="C3" s="4"/>
      <c r="D3" s="102" t="str">
        <f>Settings!B15</f>
        <v>Hotel Establishments Statistics of Abu Dhabi Emirate, Feb 2026</v>
      </c>
      <c r="E3" s="128"/>
      <c r="F3" s="150" t="str">
        <f>Settings!C15</f>
        <v>إحصاءات المنشآت الفندقية في إمارة أبوظبي، فبراير 2026</v>
      </c>
      <c r="G3" s="150" t="str">
        <f>"المؤشرات الرئيسية للمنشآت الفندقية، "&amp;Settings!$G$2&amp;" "&amp;Settings!$F$4</f>
        <v>المؤشرات الرئيسية للمنشآت الفندقية، فبراير 2026 Feb 2025</v>
      </c>
    </row>
    <row r="4" spans="1:673" ht="10.5" x14ac:dyDescent="0.2">
      <c r="A4" s="4"/>
      <c r="B4" s="4"/>
      <c r="C4" s="4"/>
      <c r="D4" s="37"/>
      <c r="E4" s="128"/>
      <c r="F4" s="128"/>
      <c r="G4" s="135"/>
    </row>
    <row r="5" spans="1:673" ht="10.5" x14ac:dyDescent="0.2">
      <c r="A5" s="4"/>
      <c r="B5" s="4"/>
      <c r="C5" s="4"/>
      <c r="D5" s="10"/>
      <c r="E5" s="129"/>
      <c r="F5" s="129"/>
    </row>
    <row r="6" spans="1:673" x14ac:dyDescent="0.2">
      <c r="A6" s="4"/>
      <c r="B6" s="4"/>
      <c r="C6" s="4"/>
      <c r="E6" s="130" t="s">
        <v>0</v>
      </c>
      <c r="F6" s="130" t="s">
        <v>1</v>
      </c>
    </row>
    <row r="7" spans="1:673" x14ac:dyDescent="0.2">
      <c r="A7" s="4"/>
      <c r="B7" s="4"/>
      <c r="C7" s="4"/>
      <c r="E7" s="130" t="s">
        <v>2</v>
      </c>
      <c r="F7" s="130" t="s">
        <v>3</v>
      </c>
    </row>
    <row r="8" spans="1:673" s="11" customFormat="1" x14ac:dyDescent="0.2">
      <c r="A8" s="2"/>
      <c r="B8" s="2"/>
      <c r="C8" s="2"/>
      <c r="D8" s="2"/>
      <c r="E8" s="131"/>
      <c r="F8" s="131"/>
      <c r="G8" s="13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2" t="s">
        <v>4</v>
      </c>
      <c r="E9" s="71" t="s">
        <v>5</v>
      </c>
      <c r="F9" s="71" t="s">
        <v>6</v>
      </c>
      <c r="G9" s="14" t="s">
        <v>7</v>
      </c>
    </row>
    <row r="10" spans="1:673" ht="10.5" x14ac:dyDescent="0.25">
      <c r="A10" s="13"/>
      <c r="B10" s="13"/>
      <c r="C10" s="13"/>
      <c r="E10" s="71"/>
      <c r="F10" s="71"/>
    </row>
    <row r="11" spans="1:673" ht="12" x14ac:dyDescent="0.3">
      <c r="A11" s="13"/>
      <c r="B11" s="13"/>
      <c r="C11" s="4"/>
      <c r="D11" s="3" t="str">
        <f>Settings!B16</f>
        <v>Table 1: Key Indicators of Hotel Establishments, Feb 2026</v>
      </c>
      <c r="E11" s="132" t="s">
        <v>8</v>
      </c>
      <c r="F11" s="133" t="s">
        <v>9</v>
      </c>
      <c r="G11" s="134" t="str">
        <f>Settings!C16</f>
        <v>جدول 1: المؤشرات الرئيسية للمنشآت الفندقية، فبراير 2026</v>
      </c>
    </row>
    <row r="12" spans="1:673" ht="12" x14ac:dyDescent="0.3">
      <c r="C12" s="4"/>
      <c r="D12" s="3" t="str">
        <f>Settings!B17</f>
        <v>Table 2: Key Indicators of Hotel Establishments by Type, Feb 2026</v>
      </c>
      <c r="E12" s="132" t="s">
        <v>10</v>
      </c>
      <c r="F12" s="133" t="s">
        <v>11</v>
      </c>
      <c r="G12" s="134" t="str">
        <f>Settings!C17</f>
        <v>جدول 2: المؤشرات الرئيسية للمنشآت الفندقية حسب نوع المنشأة، فبراير 2026</v>
      </c>
      <c r="N12" s="4"/>
    </row>
    <row r="13" spans="1:673" ht="12" x14ac:dyDescent="0.3">
      <c r="C13" s="4"/>
      <c r="D13" s="3" t="str">
        <f>Settings!B18</f>
        <v>Table 3: Key Indicators of Hotel Establishments by Region, Feb 2026</v>
      </c>
      <c r="E13" s="132" t="s">
        <v>12</v>
      </c>
      <c r="F13" s="133" t="s">
        <v>13</v>
      </c>
      <c r="G13" s="134" t="str">
        <f>Settings!C18</f>
        <v>جدول 3: المؤشرات الرئيسية للمنشآت الفندقية حسب المنطقة، فبراير 2026</v>
      </c>
      <c r="N13" s="4"/>
    </row>
    <row r="14" spans="1:673" ht="12" x14ac:dyDescent="0.3">
      <c r="D14" s="3" t="str">
        <f>Settings!B19</f>
        <v>Table 4: Number of Guests of Hotel Establishments by World Regions, Feb 2026</v>
      </c>
      <c r="E14" s="132" t="s">
        <v>14</v>
      </c>
      <c r="F14" s="132" t="s">
        <v>15</v>
      </c>
      <c r="G14" s="134" t="str">
        <f>Settings!C19</f>
        <v>جدول 4: عدد نزلاء المنشآت الفندقية حسب مناطق العالم، فبراير 2026</v>
      </c>
      <c r="N14" s="4"/>
    </row>
    <row r="15" spans="1:673" ht="12" x14ac:dyDescent="0.3">
      <c r="D15" s="3" t="str">
        <f>Settings!B20</f>
        <v>Table 5: Number of Hotel Guests by World Regions and Classification, Feb 2026</v>
      </c>
      <c r="E15" s="132" t="s">
        <v>16</v>
      </c>
      <c r="F15" s="132" t="s">
        <v>17</v>
      </c>
      <c r="G15" s="134" t="str">
        <f>Settings!C20</f>
        <v>جدول 5: عدد نزلاء المنشآت الفندقية حسب مناطق العالم والتصنيف، فبراير 2026</v>
      </c>
      <c r="N15" s="4"/>
    </row>
    <row r="16" spans="1:673" ht="12" x14ac:dyDescent="0.3">
      <c r="D16" s="3" t="str">
        <f>Settings!B21</f>
        <v>Table 6: Number of Guest Nights by World Regions, Feb 2026</v>
      </c>
      <c r="E16" s="132" t="s">
        <v>18</v>
      </c>
      <c r="F16" s="132" t="s">
        <v>19</v>
      </c>
      <c r="G16" s="134" t="str">
        <f>Settings!C21</f>
        <v>جدول 6: عدد ليالي إقامة النزلاء في المنشآت الفندقية حسب مناطق العالم، فبراير 2026</v>
      </c>
      <c r="N16" s="4"/>
    </row>
    <row r="17" spans="1:14" ht="12" x14ac:dyDescent="0.3">
      <c r="A17" s="13"/>
      <c r="B17" s="13"/>
      <c r="D17" s="3" t="str">
        <f>Settings!B22</f>
        <v>Table 7: Number of Guest Nights by World Regions and Classification, Feb 2026</v>
      </c>
      <c r="E17" s="132" t="s">
        <v>20</v>
      </c>
      <c r="F17" s="132" t="s">
        <v>21</v>
      </c>
      <c r="G17" s="134" t="str">
        <f>Settings!C22</f>
        <v>جدول7: عدد ليالي الإقامة للمنشآت الفندقية حسب مناطق العالم والتصنيف، فبراير 2026</v>
      </c>
      <c r="N17" s="4"/>
    </row>
    <row r="18" spans="1:14" ht="12" x14ac:dyDescent="0.3">
      <c r="A18" s="13"/>
      <c r="B18" s="13"/>
      <c r="C18" s="13"/>
      <c r="D18" s="3" t="str">
        <f>Settings!B23</f>
        <v>Table 8: Average Length of Stay (nights) in Hotel Establishments by World Regions and Classification, Feb 2026</v>
      </c>
      <c r="E18" s="132" t="s">
        <v>22</v>
      </c>
      <c r="F18" s="132" t="s">
        <v>23</v>
      </c>
      <c r="G18" s="134" t="str">
        <f>Settings!C23</f>
        <v>جدول 8: متوسط مدة الإقامة في المنشآت الفندقية حسب مناطق العالم والتصنيف، فبراير 2026</v>
      </c>
      <c r="N18" s="4"/>
    </row>
    <row r="19" spans="1:14" ht="12" x14ac:dyDescent="0.3">
      <c r="A19" s="13"/>
      <c r="B19" s="13"/>
      <c r="D19" s="3" t="str">
        <f>Settings!B24</f>
        <v>Table 9: Revenues of Hotel Establishments by Type of Revenue, Feb 2026</v>
      </c>
      <c r="E19" s="132" t="s">
        <v>24</v>
      </c>
      <c r="F19" s="132" t="s">
        <v>25</v>
      </c>
      <c r="G19" s="134" t="str">
        <f>Settings!C24</f>
        <v>جدول 9: إيرادات المنشآت الفندقية حسب نوع الإيراد، فبراير 2026</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4.5" x14ac:dyDescent="0.35">
      <c r="A44" s="13"/>
      <c r="B44" s="13"/>
      <c r="C44" s="13"/>
      <c r="G44" s="120"/>
    </row>
    <row r="45" spans="1:7" x14ac:dyDescent="0.2">
      <c r="A45" s="13"/>
      <c r="B45" s="13"/>
      <c r="C45" s="13"/>
    </row>
    <row r="46" spans="1:7" ht="14.5" x14ac:dyDescent="0.35">
      <c r="A46" s="13"/>
      <c r="B46" s="13"/>
      <c r="C46" s="13"/>
      <c r="G46" s="120"/>
    </row>
    <row r="47" spans="1:7" x14ac:dyDescent="0.2">
      <c r="A47" s="13"/>
      <c r="B47" s="13"/>
      <c r="C47" s="13"/>
    </row>
    <row r="48" spans="1:7" ht="14.5" x14ac:dyDescent="0.35">
      <c r="A48" s="13"/>
      <c r="B48" s="13"/>
      <c r="C48" s="13"/>
      <c r="G48" s="120"/>
    </row>
    <row r="49" spans="1:7" x14ac:dyDescent="0.2">
      <c r="A49" s="13"/>
      <c r="B49" s="13"/>
      <c r="C49" s="13"/>
    </row>
    <row r="50" spans="1:7" ht="14.5" x14ac:dyDescent="0.35">
      <c r="A50" s="13"/>
      <c r="B50" s="13"/>
      <c r="C50" s="13"/>
      <c r="G50" s="120"/>
    </row>
    <row r="51" spans="1:7" x14ac:dyDescent="0.2">
      <c r="A51" s="13"/>
      <c r="B51" s="13"/>
      <c r="C51" s="13"/>
    </row>
    <row r="52" spans="1:7" ht="14.5" x14ac:dyDescent="0.35">
      <c r="A52" s="13"/>
      <c r="B52" s="13"/>
      <c r="C52" s="13"/>
      <c r="G52" s="120"/>
    </row>
    <row r="53" spans="1:7" x14ac:dyDescent="0.2">
      <c r="A53" s="13"/>
      <c r="B53" s="13"/>
      <c r="C53" s="13"/>
    </row>
    <row r="54" spans="1:7" ht="14.5" x14ac:dyDescent="0.35">
      <c r="A54" s="13"/>
      <c r="B54" s="13"/>
      <c r="C54" s="13"/>
      <c r="G54" s="120"/>
    </row>
    <row r="55" spans="1:7" x14ac:dyDescent="0.2">
      <c r="A55" s="13"/>
      <c r="B55" s="13"/>
      <c r="C55" s="13"/>
    </row>
    <row r="56" spans="1:7" ht="14.5" x14ac:dyDescent="0.35">
      <c r="A56" s="13"/>
      <c r="B56" s="13"/>
      <c r="C56" s="13"/>
      <c r="G56" s="120"/>
    </row>
    <row r="57" spans="1:7" x14ac:dyDescent="0.2">
      <c r="A57" s="13"/>
      <c r="B57" s="13"/>
      <c r="C57" s="13"/>
    </row>
    <row r="58" spans="1:7" ht="14.5" x14ac:dyDescent="0.35">
      <c r="A58" s="13"/>
      <c r="B58" s="13"/>
      <c r="C58" s="13"/>
      <c r="G58" s="120"/>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30" zoomScaleNormal="130" workbookViewId="0">
      <selection activeCell="B33" sqref="B33"/>
    </sheetView>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10" ht="14.5" x14ac:dyDescent="0.35">
      <c r="B2" s="70" t="str">
        <f>Settings!B24</f>
        <v>Table 9: Revenues of Hotel Establishments by Type of Revenue, Feb 2026</v>
      </c>
      <c r="D2" s="70" t="str">
        <f>Settings!C24</f>
        <v>جدول 9: إيرادات المنشآت الفندقية حسب نوع الإيراد، فبراير 2026</v>
      </c>
      <c r="G2" s="154"/>
      <c r="H2" s="154"/>
      <c r="I2" s="154"/>
      <c r="J2" s="154"/>
    </row>
    <row r="4" spans="2:10" ht="11.5" x14ac:dyDescent="0.2">
      <c r="B4" s="35" t="s">
        <v>101</v>
      </c>
      <c r="D4" s="36" t="s">
        <v>102</v>
      </c>
    </row>
    <row r="5" spans="2:10" ht="10.5" x14ac:dyDescent="0.2">
      <c r="B5" s="153" t="s">
        <v>103</v>
      </c>
      <c r="C5" s="45" t="s">
        <v>104</v>
      </c>
      <c r="D5" s="152" t="s">
        <v>105</v>
      </c>
    </row>
    <row r="6" spans="2:10" ht="10.5" x14ac:dyDescent="0.2">
      <c r="B6" s="153"/>
      <c r="C6" s="46" t="s">
        <v>106</v>
      </c>
      <c r="D6" s="152"/>
    </row>
    <row r="7" spans="2:10" ht="10.5" x14ac:dyDescent="0.2">
      <c r="B7" s="32" t="s">
        <v>67</v>
      </c>
      <c r="C7" s="84">
        <v>874.43943057999979</v>
      </c>
      <c r="D7" s="33" t="s">
        <v>68</v>
      </c>
    </row>
    <row r="8" spans="2:10" x14ac:dyDescent="0.2">
      <c r="B8" s="27" t="s">
        <v>107</v>
      </c>
      <c r="C8" s="85">
        <v>561.74835154999971</v>
      </c>
      <c r="D8" s="28" t="s">
        <v>108</v>
      </c>
    </row>
    <row r="9" spans="2:10" x14ac:dyDescent="0.2">
      <c r="B9" s="26" t="s">
        <v>109</v>
      </c>
      <c r="C9" s="86">
        <v>258.12907977999998</v>
      </c>
      <c r="D9" s="34" t="s">
        <v>110</v>
      </c>
    </row>
    <row r="10" spans="2:10" x14ac:dyDescent="0.2">
      <c r="B10" s="141" t="s">
        <v>111</v>
      </c>
      <c r="C10" s="142">
        <v>54.561999250000007</v>
      </c>
      <c r="D10" s="143" t="s">
        <v>112</v>
      </c>
    </row>
    <row r="11" spans="2:10" x14ac:dyDescent="0.2">
      <c r="B11" s="1"/>
      <c r="C11" s="29"/>
      <c r="D11" s="29"/>
      <c r="E11" s="1"/>
    </row>
    <row r="12" spans="2:10" x14ac:dyDescent="0.2">
      <c r="B12" s="30" t="s">
        <v>44</v>
      </c>
      <c r="D12" s="31" t="s">
        <v>45</v>
      </c>
    </row>
    <row r="13" spans="2:10" x14ac:dyDescent="0.2">
      <c r="B13" s="16" t="s">
        <v>46</v>
      </c>
      <c r="D13" s="4" t="s">
        <v>47</v>
      </c>
    </row>
    <row r="15" spans="2:10" ht="14.5" x14ac:dyDescent="0.35">
      <c r="B15" s="109" t="s">
        <v>48</v>
      </c>
      <c r="D15" s="140" t="s">
        <v>49</v>
      </c>
    </row>
    <row r="16" spans="2:10" ht="14.5" x14ac:dyDescent="0.35">
      <c r="B16" s="109" t="s">
        <v>50</v>
      </c>
      <c r="D16" s="109" t="s">
        <v>51</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2" t="s">
        <v>113</v>
      </c>
      <c r="C2" s="101" t="s">
        <v>114</v>
      </c>
      <c r="E2" s="154"/>
      <c r="F2" s="154"/>
      <c r="G2" s="154"/>
      <c r="H2" s="154"/>
    </row>
    <row r="3" spans="1:1546" ht="11.25" customHeight="1" x14ac:dyDescent="0.2">
      <c r="B3" s="43"/>
      <c r="C3" s="43"/>
    </row>
    <row r="4" spans="1:1546" ht="10.5" x14ac:dyDescent="0.2">
      <c r="B4" s="10"/>
      <c r="C4" s="10"/>
    </row>
    <row r="5" spans="1:1546" ht="15" customHeight="1" x14ac:dyDescent="0.2">
      <c r="B5" s="2"/>
      <c r="C5" s="2"/>
    </row>
    <row r="6" spans="1:1546" ht="15" customHeight="1" x14ac:dyDescent="0.2"/>
    <row r="7" spans="1:1546" ht="10.5" x14ac:dyDescent="0.25">
      <c r="B7" s="100" t="s">
        <v>115</v>
      </c>
      <c r="C7" s="99" t="s">
        <v>116</v>
      </c>
    </row>
    <row r="8" spans="1:1546" ht="10.5" x14ac:dyDescent="0.25">
      <c r="B8" s="100"/>
      <c r="C8" s="99"/>
    </row>
    <row r="9" spans="1:1546" ht="24.75" customHeight="1" x14ac:dyDescent="0.2">
      <c r="B9" s="97" t="s">
        <v>117</v>
      </c>
      <c r="C9" s="97" t="s">
        <v>118</v>
      </c>
    </row>
    <row r="10" spans="1:1546" ht="18" customHeight="1" x14ac:dyDescent="0.2">
      <c r="B10" s="98" t="s">
        <v>119</v>
      </c>
      <c r="C10" s="97" t="s">
        <v>120</v>
      </c>
    </row>
    <row r="11" spans="1:1546" s="3" customFormat="1" ht="35.25" customHeight="1" x14ac:dyDescent="0.2">
      <c r="A11" s="4"/>
      <c r="B11" s="91" t="s">
        <v>121</v>
      </c>
      <c r="C11" s="91" t="s">
        <v>122</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x14ac:dyDescent="0.2">
      <c r="B12" s="97" t="s">
        <v>123</v>
      </c>
      <c r="C12" s="97" t="s">
        <v>124</v>
      </c>
    </row>
    <row r="13" spans="1:1546" ht="20.25" customHeight="1" x14ac:dyDescent="0.2">
      <c r="B13" s="96" t="s">
        <v>125</v>
      </c>
      <c r="C13" s="95" t="s">
        <v>126</v>
      </c>
    </row>
    <row r="14" spans="1:1546" ht="36.75" customHeight="1" x14ac:dyDescent="0.2">
      <c r="B14" s="92" t="s">
        <v>127</v>
      </c>
      <c r="C14" s="94" t="s">
        <v>128</v>
      </c>
    </row>
    <row r="15" spans="1:1546" ht="18" customHeight="1" x14ac:dyDescent="0.2">
      <c r="B15" s="92" t="s">
        <v>129</v>
      </c>
      <c r="C15" s="94" t="s">
        <v>130</v>
      </c>
    </row>
    <row r="16" spans="1:1546" s="3" customFormat="1" ht="44.25" customHeight="1" x14ac:dyDescent="0.2">
      <c r="A16" s="4"/>
      <c r="B16" s="91" t="s">
        <v>131</v>
      </c>
      <c r="C16" s="91" t="s">
        <v>132</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x14ac:dyDescent="0.2">
      <c r="A17" s="4"/>
      <c r="B17" s="91" t="s">
        <v>133</v>
      </c>
      <c r="C17" s="91" t="s">
        <v>134</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x14ac:dyDescent="0.2">
      <c r="A18" s="4"/>
      <c r="B18" s="92" t="s">
        <v>135</v>
      </c>
      <c r="C18" s="93" t="s">
        <v>136</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x14ac:dyDescent="0.2">
      <c r="A19" s="4"/>
      <c r="B19" s="92" t="s">
        <v>137</v>
      </c>
      <c r="C19" s="93" t="s">
        <v>138</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x14ac:dyDescent="0.2">
      <c r="B20" s="92" t="s">
        <v>139</v>
      </c>
      <c r="C20" s="91" t="s">
        <v>140</v>
      </c>
    </row>
    <row r="21" spans="1:1546" x14ac:dyDescent="0.2">
      <c r="B21" s="90"/>
      <c r="C21" s="89"/>
    </row>
    <row r="22" spans="1:1546" x14ac:dyDescent="0.2">
      <c r="B22" s="90"/>
      <c r="C22" s="89"/>
    </row>
    <row r="26" spans="1:1546" s="3" customFormat="1" ht="22.5" customHeight="1" x14ac:dyDescent="0.2">
      <c r="A26" s="4"/>
      <c r="B26" s="155"/>
      <c r="C26" s="155"/>
      <c r="E26" s="88"/>
      <c r="F26" s="88"/>
      <c r="G26" s="88"/>
      <c r="H26" s="88"/>
      <c r="I26" s="88"/>
      <c r="J26" s="88"/>
      <c r="K26" s="88"/>
      <c r="L26" s="88"/>
      <c r="M26" s="88"/>
      <c r="N26" s="88"/>
      <c r="O26" s="88"/>
      <c r="P26" s="88"/>
      <c r="Q26" s="88"/>
      <c r="R26" s="88"/>
      <c r="S26" s="88"/>
      <c r="T26" s="88"/>
      <c r="U26" s="88"/>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87"/>
      <c r="IX26" s="87"/>
      <c r="IY26" s="87"/>
      <c r="IZ26" s="87"/>
      <c r="JA26" s="87"/>
      <c r="JB26" s="87"/>
      <c r="JC26" s="87"/>
      <c r="JD26" s="87"/>
      <c r="JE26" s="87"/>
      <c r="JF26" s="87"/>
      <c r="JG26" s="87"/>
      <c r="JH26" s="87"/>
      <c r="JI26" s="87"/>
      <c r="JJ26" s="87"/>
      <c r="JK26" s="87"/>
      <c r="JL26" s="87"/>
      <c r="JM26" s="87"/>
      <c r="JN26" s="87"/>
      <c r="JO26" s="87"/>
      <c r="JP26" s="87"/>
      <c r="JQ26" s="87"/>
      <c r="JR26" s="87"/>
      <c r="JS26" s="87"/>
      <c r="JT26" s="87"/>
      <c r="JU26" s="87"/>
      <c r="JV26" s="87"/>
      <c r="JW26" s="87"/>
      <c r="JX26" s="87"/>
      <c r="JY26" s="87"/>
      <c r="JZ26" s="87"/>
      <c r="KA26" s="87"/>
      <c r="KB26" s="87"/>
      <c r="KC26" s="87"/>
      <c r="KD26" s="87"/>
      <c r="KE26" s="87"/>
      <c r="KF26" s="87"/>
      <c r="KG26" s="87"/>
      <c r="KH26" s="87"/>
      <c r="KI26" s="87"/>
      <c r="KJ26" s="87"/>
      <c r="KK26" s="87"/>
      <c r="KL26" s="87"/>
      <c r="KM26" s="87"/>
      <c r="KN26" s="87"/>
      <c r="KO26" s="87"/>
      <c r="KP26" s="87"/>
      <c r="KQ26" s="87"/>
      <c r="KR26" s="87"/>
      <c r="KS26" s="87"/>
      <c r="KT26" s="87"/>
      <c r="KU26" s="87"/>
      <c r="KV26" s="87"/>
      <c r="KW26" s="87"/>
      <c r="KX26" s="87"/>
      <c r="KY26" s="87"/>
      <c r="KZ26" s="87"/>
      <c r="LA26" s="87"/>
      <c r="LB26" s="87"/>
      <c r="LC26" s="87"/>
      <c r="LD26" s="87"/>
      <c r="LE26" s="87"/>
      <c r="LF26" s="87"/>
      <c r="LG26" s="87"/>
      <c r="LH26" s="87"/>
      <c r="LI26" s="87"/>
      <c r="LJ26" s="87"/>
      <c r="LK26" s="87"/>
      <c r="LL26" s="87"/>
      <c r="LM26" s="87"/>
      <c r="LN26" s="87"/>
      <c r="LO26" s="87"/>
      <c r="LP26" s="87"/>
      <c r="LQ26" s="87"/>
      <c r="LR26" s="87"/>
      <c r="LS26" s="87"/>
      <c r="LT26" s="87"/>
      <c r="LU26" s="87"/>
      <c r="LV26" s="87"/>
      <c r="LW26" s="87"/>
      <c r="LX26" s="87"/>
      <c r="LY26" s="87"/>
      <c r="LZ26" s="87"/>
      <c r="MA26" s="87"/>
      <c r="MB26" s="87"/>
      <c r="MC26" s="87"/>
      <c r="MD26" s="87"/>
      <c r="ME26" s="87"/>
      <c r="MF26" s="87"/>
      <c r="MG26" s="87"/>
      <c r="MH26" s="87"/>
      <c r="MI26" s="87"/>
      <c r="MJ26" s="87"/>
      <c r="MK26" s="87"/>
      <c r="ML26" s="87"/>
      <c r="MM26" s="87"/>
      <c r="MN26" s="87"/>
      <c r="MO26" s="87"/>
      <c r="MP26" s="87"/>
      <c r="MQ26" s="87"/>
      <c r="MR26" s="87"/>
      <c r="MS26" s="87"/>
      <c r="MT26" s="87"/>
      <c r="MU26" s="87"/>
      <c r="MV26" s="87"/>
      <c r="MW26" s="87"/>
      <c r="MX26" s="87"/>
      <c r="MY26" s="87"/>
      <c r="MZ26" s="87"/>
      <c r="NA26" s="87"/>
      <c r="NB26" s="87"/>
      <c r="NC26" s="87"/>
      <c r="ND26" s="87"/>
      <c r="NE26" s="87"/>
      <c r="NF26" s="87"/>
      <c r="NG26" s="87"/>
      <c r="NH26" s="87"/>
      <c r="NI26" s="87"/>
      <c r="NJ26" s="87"/>
      <c r="NK26" s="87"/>
      <c r="NL26" s="87"/>
      <c r="NM26" s="87"/>
      <c r="NN26" s="87"/>
      <c r="NO26" s="87"/>
      <c r="NP26" s="87"/>
      <c r="NQ26" s="87"/>
      <c r="NR26" s="87"/>
      <c r="NS26" s="87"/>
      <c r="NT26" s="87"/>
      <c r="NU26" s="87"/>
      <c r="NV26" s="87"/>
      <c r="NW26" s="87"/>
      <c r="NX26" s="87"/>
      <c r="NY26" s="87"/>
      <c r="NZ26" s="87"/>
      <c r="OA26" s="87"/>
      <c r="OB26" s="87"/>
      <c r="OC26" s="87"/>
      <c r="OD26" s="87"/>
      <c r="OE26" s="87"/>
      <c r="OF26" s="87"/>
      <c r="OG26" s="87"/>
      <c r="OH26" s="87"/>
      <c r="OI26" s="87"/>
      <c r="OJ26" s="87"/>
      <c r="OK26" s="87"/>
      <c r="OL26" s="87"/>
      <c r="OM26" s="87"/>
      <c r="ON26" s="87"/>
      <c r="OO26" s="87"/>
      <c r="OP26" s="87"/>
      <c r="OQ26" s="87"/>
      <c r="OR26" s="87"/>
      <c r="OS26" s="87"/>
      <c r="OT26" s="87"/>
      <c r="OU26" s="87"/>
      <c r="OV26" s="87"/>
      <c r="OW26" s="87"/>
      <c r="OX26" s="87"/>
      <c r="OY26" s="87"/>
      <c r="OZ26" s="87"/>
      <c r="PA26" s="87"/>
      <c r="PB26" s="87"/>
      <c r="PC26" s="87"/>
      <c r="PD26" s="87"/>
      <c r="PE26" s="87"/>
      <c r="PF26" s="87"/>
      <c r="PG26" s="87"/>
      <c r="PH26" s="87"/>
      <c r="PI26" s="87"/>
      <c r="PJ26" s="87"/>
      <c r="PK26" s="87"/>
      <c r="PL26" s="87"/>
      <c r="PM26" s="87"/>
      <c r="PN26" s="87"/>
      <c r="PO26" s="87"/>
      <c r="PP26" s="87"/>
      <c r="PQ26" s="87"/>
      <c r="PR26" s="87"/>
      <c r="PS26" s="87"/>
      <c r="PT26" s="87"/>
      <c r="PU26" s="87"/>
      <c r="PV26" s="87"/>
      <c r="PW26" s="87"/>
      <c r="PX26" s="87"/>
      <c r="PY26" s="87"/>
      <c r="PZ26" s="87"/>
      <c r="QA26" s="87"/>
      <c r="QB26" s="87"/>
      <c r="QC26" s="87"/>
      <c r="QD26" s="87"/>
      <c r="QE26" s="87"/>
      <c r="QF26" s="87"/>
      <c r="QG26" s="87"/>
      <c r="QH26" s="87"/>
      <c r="QI26" s="87"/>
      <c r="QJ26" s="87"/>
      <c r="QK26" s="87"/>
      <c r="QL26" s="87"/>
      <c r="QM26" s="87"/>
      <c r="QN26" s="87"/>
      <c r="QO26" s="87"/>
      <c r="QP26" s="87"/>
      <c r="QQ26" s="87"/>
      <c r="QR26" s="87"/>
      <c r="QS26" s="87"/>
      <c r="QT26" s="87"/>
      <c r="QU26" s="87"/>
      <c r="QV26" s="87"/>
      <c r="QW26" s="87"/>
      <c r="QX26" s="87"/>
      <c r="QY26" s="87"/>
      <c r="QZ26" s="87"/>
      <c r="RA26" s="87"/>
      <c r="RB26" s="87"/>
      <c r="RC26" s="87"/>
      <c r="RD26" s="87"/>
      <c r="RE26" s="87"/>
      <c r="RF26" s="87"/>
      <c r="RG26" s="87"/>
      <c r="RH26" s="87"/>
      <c r="RI26" s="87"/>
      <c r="RJ26" s="87"/>
      <c r="RK26" s="87"/>
      <c r="RL26" s="87"/>
      <c r="RM26" s="87"/>
      <c r="RN26" s="87"/>
      <c r="RO26" s="87"/>
      <c r="RP26" s="87"/>
      <c r="RQ26" s="87"/>
      <c r="RR26" s="87"/>
      <c r="RS26" s="87"/>
      <c r="RT26" s="87"/>
      <c r="RU26" s="87"/>
      <c r="RV26" s="87"/>
      <c r="RW26" s="87"/>
      <c r="RX26" s="87"/>
      <c r="RY26" s="87"/>
      <c r="RZ26" s="87"/>
      <c r="SA26" s="87"/>
      <c r="SB26" s="87"/>
      <c r="SC26" s="87"/>
      <c r="SD26" s="87"/>
      <c r="SE26" s="87"/>
      <c r="SF26" s="87"/>
      <c r="SG26" s="87"/>
      <c r="SH26" s="87"/>
      <c r="SI26" s="87"/>
      <c r="SJ26" s="87"/>
      <c r="SK26" s="87"/>
      <c r="SL26" s="87"/>
      <c r="SM26" s="87"/>
      <c r="SN26" s="87"/>
      <c r="SO26" s="87"/>
      <c r="SP26" s="87"/>
      <c r="SQ26" s="87"/>
      <c r="SR26" s="87"/>
      <c r="SS26" s="87"/>
      <c r="ST26" s="87"/>
      <c r="SU26" s="87"/>
      <c r="SV26" s="87"/>
      <c r="SW26" s="87"/>
      <c r="SX26" s="87"/>
      <c r="SY26" s="87"/>
      <c r="SZ26" s="87"/>
      <c r="TA26" s="87"/>
      <c r="TB26" s="87"/>
      <c r="TC26" s="87"/>
      <c r="TD26" s="87"/>
      <c r="TE26" s="87"/>
      <c r="TF26" s="87"/>
      <c r="TG26" s="87"/>
      <c r="TH26" s="87"/>
      <c r="TI26" s="87"/>
      <c r="TJ26" s="87"/>
      <c r="TK26" s="87"/>
      <c r="TL26" s="87"/>
      <c r="TM26" s="87"/>
      <c r="TN26" s="87"/>
      <c r="TO26" s="87"/>
      <c r="TP26" s="87"/>
      <c r="TQ26" s="87"/>
      <c r="TR26" s="87"/>
      <c r="TS26" s="87"/>
      <c r="TT26" s="87"/>
      <c r="TU26" s="87"/>
      <c r="TV26" s="87"/>
      <c r="TW26" s="87"/>
      <c r="TX26" s="87"/>
      <c r="TY26" s="87"/>
      <c r="TZ26" s="87"/>
      <c r="UA26" s="87"/>
      <c r="UB26" s="87"/>
      <c r="UC26" s="87"/>
      <c r="UD26" s="87"/>
      <c r="UE26" s="87"/>
      <c r="UF26" s="87"/>
      <c r="UG26" s="87"/>
      <c r="UH26" s="87"/>
      <c r="UI26" s="87"/>
      <c r="UJ26" s="87"/>
      <c r="UK26" s="87"/>
      <c r="UL26" s="87"/>
      <c r="UM26" s="87"/>
      <c r="UN26" s="87"/>
      <c r="UO26" s="87"/>
      <c r="UP26" s="87"/>
      <c r="UQ26" s="87"/>
      <c r="UR26" s="87"/>
      <c r="US26" s="87"/>
      <c r="UT26" s="87"/>
      <c r="UU26" s="87"/>
      <c r="UV26" s="87"/>
      <c r="UW26" s="87"/>
      <c r="UX26" s="87"/>
      <c r="UY26" s="87"/>
      <c r="UZ26" s="87"/>
      <c r="VA26" s="87"/>
      <c r="VB26" s="87"/>
      <c r="VC26" s="87"/>
      <c r="VD26" s="87"/>
      <c r="VE26" s="87"/>
      <c r="VF26" s="87"/>
      <c r="VG26" s="87"/>
      <c r="VH26" s="87"/>
      <c r="VI26" s="87"/>
      <c r="VJ26" s="87"/>
      <c r="VK26" s="87"/>
      <c r="VL26" s="87"/>
      <c r="VM26" s="87"/>
      <c r="VN26" s="87"/>
      <c r="VO26" s="87"/>
      <c r="VP26" s="87"/>
      <c r="VQ26" s="87"/>
      <c r="VR26" s="87"/>
      <c r="VS26" s="87"/>
      <c r="VT26" s="87"/>
      <c r="VU26" s="87"/>
      <c r="VV26" s="87"/>
      <c r="VW26" s="87"/>
      <c r="VX26" s="87"/>
      <c r="VY26" s="87"/>
      <c r="VZ26" s="87"/>
      <c r="WA26" s="87"/>
      <c r="WB26" s="87"/>
      <c r="WC26" s="87"/>
      <c r="WD26" s="87"/>
      <c r="WE26" s="87"/>
      <c r="WF26" s="87"/>
      <c r="WG26" s="87"/>
      <c r="WH26" s="87"/>
      <c r="WI26" s="87"/>
      <c r="WJ26" s="87"/>
      <c r="WK26" s="87"/>
      <c r="WL26" s="87"/>
      <c r="WM26" s="87"/>
      <c r="WN26" s="87"/>
      <c r="WO26" s="87"/>
      <c r="WP26" s="87"/>
      <c r="WQ26" s="87"/>
      <c r="WR26" s="87"/>
      <c r="WS26" s="87"/>
      <c r="WT26" s="87"/>
      <c r="WU26" s="87"/>
      <c r="WV26" s="87"/>
      <c r="WW26" s="87"/>
      <c r="WX26" s="87"/>
      <c r="WY26" s="87"/>
      <c r="WZ26" s="87"/>
      <c r="XA26" s="87"/>
      <c r="XB26" s="87"/>
      <c r="XC26" s="87"/>
      <c r="XD26" s="87"/>
      <c r="XE26" s="87"/>
      <c r="XF26" s="87"/>
      <c r="XG26" s="87"/>
      <c r="XH26" s="87"/>
      <c r="XI26" s="87"/>
      <c r="XJ26" s="87"/>
      <c r="XK26" s="87"/>
      <c r="XL26" s="87"/>
      <c r="XM26" s="87"/>
      <c r="XN26" s="87"/>
      <c r="XO26" s="87"/>
      <c r="XP26" s="87"/>
      <c r="XQ26" s="87"/>
      <c r="XR26" s="87"/>
      <c r="XS26" s="87"/>
      <c r="XT26" s="87"/>
      <c r="XU26" s="87"/>
      <c r="XV26" s="87"/>
      <c r="XW26" s="87"/>
      <c r="XX26" s="87"/>
      <c r="XY26" s="87"/>
      <c r="XZ26" s="87"/>
      <c r="YA26" s="87"/>
      <c r="YB26" s="87"/>
      <c r="YC26" s="87"/>
      <c r="YD26" s="87"/>
      <c r="YE26" s="87"/>
      <c r="YF26" s="87"/>
      <c r="YG26" s="87"/>
      <c r="YH26" s="87"/>
      <c r="YI26" s="87"/>
      <c r="YJ26" s="87"/>
      <c r="YK26" s="87"/>
      <c r="YL26" s="87"/>
      <c r="YM26" s="87"/>
      <c r="YN26" s="87"/>
      <c r="YO26" s="87"/>
      <c r="YP26" s="87"/>
      <c r="YQ26" s="87"/>
      <c r="YR26" s="87"/>
      <c r="YS26" s="87"/>
      <c r="YT26" s="87"/>
      <c r="YU26" s="87"/>
      <c r="YV26" s="87"/>
      <c r="YW26" s="87"/>
      <c r="YX26" s="87"/>
      <c r="YY26" s="87"/>
      <c r="YZ26" s="87"/>
      <c r="ZA26" s="87"/>
      <c r="ZB26" s="87"/>
      <c r="ZC26" s="87"/>
      <c r="ZD26" s="87"/>
      <c r="ZE26" s="87"/>
      <c r="ZF26" s="87"/>
      <c r="ZG26" s="87"/>
      <c r="ZH26" s="87"/>
      <c r="ZI26" s="87"/>
      <c r="ZJ26" s="87"/>
      <c r="ZK26" s="87"/>
      <c r="ZL26" s="87"/>
      <c r="ZM26" s="87"/>
      <c r="ZN26" s="87"/>
      <c r="ZO26" s="87"/>
      <c r="ZP26" s="87"/>
      <c r="ZQ26" s="87"/>
      <c r="ZR26" s="87"/>
      <c r="ZS26" s="87"/>
      <c r="ZT26" s="87"/>
      <c r="ZU26" s="87"/>
      <c r="ZV26" s="87"/>
      <c r="ZW26" s="87"/>
      <c r="ZX26" s="87"/>
      <c r="ZY26" s="87"/>
      <c r="ZZ26" s="87"/>
      <c r="AAA26" s="87"/>
      <c r="AAB26" s="87"/>
      <c r="AAC26" s="87"/>
      <c r="AAD26" s="87"/>
      <c r="AAE26" s="87"/>
      <c r="AAF26" s="87"/>
      <c r="AAG26" s="87"/>
      <c r="AAH26" s="87"/>
      <c r="AAI26" s="87"/>
      <c r="AAJ26" s="87"/>
      <c r="AAK26" s="87"/>
      <c r="AAL26" s="87"/>
      <c r="AAM26" s="87"/>
      <c r="AAN26" s="87"/>
      <c r="AAO26" s="87"/>
      <c r="AAP26" s="87"/>
      <c r="AAQ26" s="87"/>
      <c r="AAR26" s="87"/>
      <c r="AAS26" s="87"/>
      <c r="AAT26" s="87"/>
      <c r="AAU26" s="87"/>
      <c r="AAV26" s="87"/>
      <c r="AAW26" s="87"/>
      <c r="AAX26" s="87"/>
      <c r="AAY26" s="87"/>
      <c r="AAZ26" s="87"/>
      <c r="ABA26" s="87"/>
      <c r="ABB26" s="87"/>
      <c r="ABC26" s="87"/>
      <c r="ABD26" s="87"/>
      <c r="ABE26" s="87"/>
      <c r="ABF26" s="87"/>
      <c r="ABG26" s="87"/>
      <c r="ABH26" s="87"/>
      <c r="ABI26" s="87"/>
      <c r="ABJ26" s="87"/>
      <c r="ABK26" s="87"/>
      <c r="ABL26" s="87"/>
      <c r="ABM26" s="87"/>
      <c r="ABN26" s="87"/>
      <c r="ABO26" s="87"/>
      <c r="ABP26" s="87"/>
      <c r="ABQ26" s="87"/>
      <c r="ABR26" s="87"/>
      <c r="ABS26" s="87"/>
      <c r="ABT26" s="87"/>
      <c r="ABU26" s="87"/>
      <c r="ABV26" s="87"/>
      <c r="ABW26" s="87"/>
      <c r="ABX26" s="87"/>
      <c r="ABY26" s="87"/>
      <c r="ABZ26" s="87"/>
      <c r="ACA26" s="87"/>
      <c r="ACB26" s="87"/>
      <c r="ACC26" s="87"/>
      <c r="ACD26" s="87"/>
      <c r="ACE26" s="87"/>
      <c r="ACF26" s="87"/>
      <c r="ACG26" s="87"/>
      <c r="ACH26" s="87"/>
      <c r="ACI26" s="87"/>
      <c r="ACJ26" s="87"/>
      <c r="ACK26" s="87"/>
      <c r="ACL26" s="87"/>
      <c r="ACM26" s="87"/>
      <c r="ACN26" s="87"/>
      <c r="ACO26" s="87"/>
      <c r="ACP26" s="87"/>
      <c r="ACQ26" s="87"/>
      <c r="ACR26" s="87"/>
      <c r="ACS26" s="87"/>
      <c r="ACT26" s="87"/>
      <c r="ACU26" s="87"/>
      <c r="ACV26" s="87"/>
      <c r="ACW26" s="87"/>
      <c r="ACX26" s="87"/>
      <c r="ACY26" s="87"/>
      <c r="ACZ26" s="87"/>
      <c r="ADA26" s="87"/>
      <c r="ADB26" s="87"/>
      <c r="ADC26" s="87"/>
      <c r="ADD26" s="87"/>
      <c r="ADE26" s="87"/>
      <c r="ADF26" s="87"/>
      <c r="ADG26" s="87"/>
      <c r="ADH26" s="87"/>
      <c r="ADI26" s="87"/>
      <c r="ADJ26" s="87"/>
      <c r="ADK26" s="87"/>
      <c r="ADL26" s="87"/>
      <c r="ADM26" s="87"/>
      <c r="ADN26" s="87"/>
      <c r="ADO26" s="87"/>
      <c r="ADP26" s="87"/>
      <c r="ADQ26" s="87"/>
      <c r="ADR26" s="87"/>
      <c r="ADS26" s="87"/>
      <c r="ADT26" s="87"/>
      <c r="ADU26" s="87"/>
      <c r="ADV26" s="87"/>
      <c r="ADW26" s="87"/>
      <c r="ADX26" s="87"/>
      <c r="ADY26" s="87"/>
      <c r="ADZ26" s="87"/>
      <c r="AEA26" s="87"/>
      <c r="AEB26" s="87"/>
      <c r="AEC26" s="87"/>
      <c r="AED26" s="87"/>
      <c r="AEE26" s="87"/>
      <c r="AEF26" s="87"/>
      <c r="AEG26" s="87"/>
      <c r="AEH26" s="87"/>
      <c r="AEI26" s="87"/>
      <c r="AEJ26" s="87"/>
      <c r="AEK26" s="87"/>
      <c r="AEL26" s="87"/>
      <c r="AEM26" s="87"/>
      <c r="AEN26" s="87"/>
      <c r="AEO26" s="87"/>
      <c r="AEP26" s="87"/>
      <c r="AEQ26" s="87"/>
      <c r="AER26" s="87"/>
      <c r="AES26" s="87"/>
      <c r="AET26" s="87"/>
      <c r="AEU26" s="87"/>
      <c r="AEV26" s="87"/>
      <c r="AEW26" s="87"/>
      <c r="AEX26" s="87"/>
      <c r="AEY26" s="87"/>
      <c r="AEZ26" s="87"/>
      <c r="AFA26" s="87"/>
      <c r="AFB26" s="87"/>
      <c r="AFC26" s="87"/>
      <c r="AFD26" s="87"/>
      <c r="AFE26" s="87"/>
      <c r="AFF26" s="87"/>
      <c r="AFG26" s="87"/>
      <c r="AFH26" s="87"/>
      <c r="AFI26" s="87"/>
      <c r="AFJ26" s="87"/>
      <c r="AFK26" s="87"/>
      <c r="AFL26" s="87"/>
      <c r="AFM26" s="87"/>
      <c r="AFN26" s="87"/>
      <c r="AFO26" s="87"/>
      <c r="AFP26" s="87"/>
      <c r="AFQ26" s="87"/>
      <c r="AFR26" s="87"/>
      <c r="AFS26" s="87"/>
      <c r="AFT26" s="87"/>
      <c r="AFU26" s="87"/>
      <c r="AFV26" s="87"/>
      <c r="AFW26" s="87"/>
      <c r="AFX26" s="87"/>
      <c r="AFY26" s="87"/>
      <c r="AFZ26" s="87"/>
      <c r="AGA26" s="87"/>
      <c r="AGB26" s="87"/>
      <c r="AGC26" s="87"/>
      <c r="AGD26" s="87"/>
      <c r="AGE26" s="87"/>
      <c r="AGF26" s="87"/>
      <c r="AGG26" s="87"/>
      <c r="AGH26" s="87"/>
      <c r="AGI26" s="87"/>
      <c r="AGJ26" s="87"/>
      <c r="AGK26" s="87"/>
      <c r="AGL26" s="87"/>
      <c r="AGM26" s="87"/>
      <c r="AGN26" s="87"/>
      <c r="AGO26" s="87"/>
      <c r="AGP26" s="87"/>
      <c r="AGQ26" s="87"/>
      <c r="AGR26" s="87"/>
      <c r="AGS26" s="87"/>
      <c r="AGT26" s="87"/>
      <c r="AGU26" s="87"/>
      <c r="AGV26" s="87"/>
      <c r="AGW26" s="87"/>
      <c r="AGX26" s="87"/>
      <c r="AGY26" s="87"/>
      <c r="AGZ26" s="87"/>
      <c r="AHA26" s="87"/>
      <c r="AHB26" s="87"/>
      <c r="AHC26" s="87"/>
      <c r="AHD26" s="87"/>
      <c r="AHE26" s="87"/>
      <c r="AHF26" s="87"/>
      <c r="AHG26" s="87"/>
      <c r="AHH26" s="87"/>
      <c r="AHI26" s="87"/>
      <c r="AHJ26" s="87"/>
      <c r="AHK26" s="87"/>
      <c r="AHL26" s="87"/>
      <c r="AHM26" s="87"/>
      <c r="AHN26" s="87"/>
      <c r="AHO26" s="87"/>
      <c r="AHP26" s="87"/>
      <c r="AHQ26" s="87"/>
      <c r="AHR26" s="87"/>
      <c r="AHS26" s="87"/>
      <c r="AHT26" s="87"/>
      <c r="AHU26" s="87"/>
      <c r="AHV26" s="87"/>
      <c r="AHW26" s="87"/>
      <c r="AHX26" s="87"/>
      <c r="AHY26" s="87"/>
      <c r="AHZ26" s="87"/>
      <c r="AIA26" s="87"/>
      <c r="AIB26" s="87"/>
      <c r="AIC26" s="87"/>
      <c r="AID26" s="87"/>
      <c r="AIE26" s="87"/>
      <c r="AIF26" s="87"/>
      <c r="AIG26" s="87"/>
      <c r="AIH26" s="87"/>
      <c r="AII26" s="87"/>
      <c r="AIJ26" s="87"/>
      <c r="AIK26" s="87"/>
      <c r="AIL26" s="87"/>
      <c r="AIM26" s="87"/>
      <c r="AIN26" s="87"/>
      <c r="AIO26" s="87"/>
      <c r="AIP26" s="87"/>
      <c r="AIQ26" s="87"/>
      <c r="AIR26" s="87"/>
      <c r="AIS26" s="87"/>
      <c r="AIT26" s="87"/>
      <c r="AIU26" s="87"/>
      <c r="AIV26" s="87"/>
      <c r="AIW26" s="87"/>
      <c r="AIX26" s="87"/>
      <c r="AIY26" s="87"/>
      <c r="AIZ26" s="87"/>
      <c r="AJA26" s="87"/>
      <c r="AJB26" s="87"/>
      <c r="AJC26" s="87"/>
      <c r="AJD26" s="87"/>
      <c r="AJE26" s="87"/>
      <c r="AJF26" s="87"/>
      <c r="AJG26" s="87"/>
      <c r="AJH26" s="87"/>
      <c r="AJI26" s="87"/>
      <c r="AJJ26" s="87"/>
      <c r="AJK26" s="87"/>
      <c r="AJL26" s="87"/>
      <c r="AJM26" s="87"/>
      <c r="AJN26" s="87"/>
      <c r="AJO26" s="87"/>
      <c r="AJP26" s="87"/>
      <c r="AJQ26" s="87"/>
      <c r="AJR26" s="87"/>
      <c r="AJS26" s="87"/>
      <c r="AJT26" s="87"/>
      <c r="AJU26" s="87"/>
      <c r="AJV26" s="87"/>
      <c r="AJW26" s="87"/>
      <c r="AJX26" s="87"/>
      <c r="AJY26" s="87"/>
      <c r="AJZ26" s="87"/>
      <c r="AKA26" s="87"/>
      <c r="AKB26" s="87"/>
      <c r="AKC26" s="87"/>
      <c r="AKD26" s="87"/>
      <c r="AKE26" s="87"/>
      <c r="AKF26" s="87"/>
      <c r="AKG26" s="87"/>
      <c r="AKH26" s="87"/>
      <c r="AKI26" s="87"/>
      <c r="AKJ26" s="87"/>
      <c r="AKK26" s="87"/>
      <c r="AKL26" s="87"/>
      <c r="AKM26" s="87"/>
      <c r="AKN26" s="87"/>
      <c r="AKO26" s="87"/>
      <c r="AKP26" s="87"/>
      <c r="AKQ26" s="87"/>
      <c r="AKR26" s="87"/>
      <c r="AKS26" s="87"/>
      <c r="AKT26" s="87"/>
      <c r="AKU26" s="87"/>
      <c r="AKV26" s="87"/>
      <c r="AKW26" s="87"/>
      <c r="AKX26" s="87"/>
      <c r="AKY26" s="87"/>
      <c r="AKZ26" s="87"/>
      <c r="ALA26" s="87"/>
      <c r="ALB26" s="87"/>
      <c r="ALC26" s="87"/>
      <c r="ALD26" s="87"/>
      <c r="ALE26" s="87"/>
      <c r="ALF26" s="87"/>
      <c r="ALG26" s="87"/>
      <c r="ALH26" s="87"/>
      <c r="ALI26" s="87"/>
      <c r="ALJ26" s="87"/>
      <c r="ALK26" s="87"/>
      <c r="ALL26" s="87"/>
      <c r="ALM26" s="87"/>
      <c r="ALN26" s="87"/>
      <c r="ALO26" s="87"/>
      <c r="ALP26" s="87"/>
      <c r="ALQ26" s="87"/>
      <c r="ALR26" s="87"/>
      <c r="ALS26" s="87"/>
      <c r="ALT26" s="87"/>
      <c r="ALU26" s="87"/>
      <c r="ALV26" s="87"/>
      <c r="ALW26" s="87"/>
      <c r="ALX26" s="87"/>
      <c r="ALY26" s="87"/>
      <c r="ALZ26" s="87"/>
      <c r="AMA26" s="87"/>
      <c r="AMB26" s="87"/>
      <c r="AMC26" s="87"/>
      <c r="AMD26" s="87"/>
      <c r="AME26" s="87"/>
      <c r="AMF26" s="87"/>
      <c r="AMG26" s="87"/>
      <c r="AMH26" s="87"/>
      <c r="AMI26" s="87"/>
      <c r="AMJ26" s="87"/>
      <c r="AMK26" s="87"/>
      <c r="AML26" s="87"/>
      <c r="AMM26" s="87"/>
      <c r="AMN26" s="87"/>
      <c r="AMO26" s="87"/>
      <c r="AMP26" s="87"/>
      <c r="AMQ26" s="87"/>
      <c r="AMR26" s="87"/>
      <c r="AMS26" s="87"/>
      <c r="AMT26" s="87"/>
      <c r="AMU26" s="87"/>
      <c r="AMV26" s="87"/>
      <c r="AMW26" s="87"/>
      <c r="AMX26" s="87"/>
      <c r="AMY26" s="87"/>
      <c r="AMZ26" s="87"/>
      <c r="ANA26" s="87"/>
      <c r="ANB26" s="87"/>
      <c r="ANC26" s="87"/>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c r="ART26" s="87"/>
      <c r="ARU26" s="87"/>
      <c r="ARV26" s="87"/>
      <c r="ARW26" s="87"/>
      <c r="ARX26" s="87"/>
      <c r="ARY26" s="87"/>
      <c r="ARZ26" s="87"/>
      <c r="ASA26" s="87"/>
      <c r="ASB26" s="87"/>
      <c r="ASC26" s="87"/>
      <c r="ASD26" s="87"/>
      <c r="ASE26" s="87"/>
      <c r="ASF26" s="87"/>
      <c r="ASG26" s="87"/>
      <c r="ASH26" s="87"/>
      <c r="ASI26" s="87"/>
      <c r="ASJ26" s="87"/>
      <c r="ASK26" s="87"/>
      <c r="ASL26" s="87"/>
      <c r="ASM26" s="87"/>
      <c r="ASN26" s="87"/>
      <c r="ASO26" s="87"/>
      <c r="ASP26" s="87"/>
      <c r="ASQ26" s="87"/>
      <c r="ASR26" s="87"/>
      <c r="ASS26" s="87"/>
      <c r="AST26" s="87"/>
      <c r="ASU26" s="87"/>
      <c r="ASV26" s="87"/>
      <c r="ASW26" s="87"/>
      <c r="ASX26" s="87"/>
      <c r="ASY26" s="87"/>
      <c r="ASZ26" s="87"/>
      <c r="ATA26" s="87"/>
      <c r="ATB26" s="87"/>
      <c r="ATC26" s="87"/>
      <c r="ATD26" s="87"/>
      <c r="ATE26" s="87"/>
      <c r="ATF26" s="87"/>
      <c r="ATG26" s="87"/>
      <c r="ATH26" s="87"/>
      <c r="ATI26" s="87"/>
      <c r="ATJ26" s="87"/>
      <c r="ATK26" s="87"/>
      <c r="ATL26" s="87"/>
      <c r="ATM26" s="87"/>
      <c r="ATN26" s="87"/>
      <c r="ATO26" s="87"/>
      <c r="ATP26" s="87"/>
      <c r="ATQ26" s="87"/>
      <c r="ATR26" s="87"/>
      <c r="ATS26" s="87"/>
      <c r="ATT26" s="87"/>
      <c r="ATU26" s="87"/>
      <c r="ATV26" s="87"/>
      <c r="ATW26" s="87"/>
      <c r="ATX26" s="87"/>
      <c r="ATY26" s="87"/>
      <c r="ATZ26" s="87"/>
      <c r="AUA26" s="87"/>
      <c r="AUB26" s="87"/>
      <c r="AUC26" s="87"/>
      <c r="AUD26" s="87"/>
      <c r="AUE26" s="87"/>
      <c r="AUF26" s="87"/>
      <c r="AUG26" s="87"/>
      <c r="AUH26" s="87"/>
      <c r="AUI26" s="87"/>
      <c r="AUJ26" s="87"/>
      <c r="AUK26" s="87"/>
      <c r="AUL26" s="87"/>
      <c r="AUM26" s="87"/>
      <c r="AUN26" s="87"/>
      <c r="AUO26" s="87"/>
      <c r="AUP26" s="87"/>
      <c r="AUQ26" s="87"/>
      <c r="AUR26" s="87"/>
      <c r="AUS26" s="87"/>
      <c r="AUT26" s="87"/>
      <c r="AUU26" s="87"/>
      <c r="AUV26" s="87"/>
      <c r="AUW26" s="87"/>
      <c r="AUX26" s="87"/>
      <c r="AUY26" s="87"/>
      <c r="AUZ26" s="87"/>
      <c r="AVA26" s="87"/>
      <c r="AVB26" s="87"/>
      <c r="AVC26" s="87"/>
      <c r="AVD26" s="87"/>
      <c r="AVE26" s="87"/>
      <c r="AVF26" s="87"/>
      <c r="AVG26" s="87"/>
      <c r="AVH26" s="87"/>
      <c r="AVI26" s="87"/>
      <c r="AVJ26" s="87"/>
      <c r="AVK26" s="87"/>
      <c r="AVL26" s="87"/>
      <c r="AVM26" s="87"/>
      <c r="AVN26" s="87"/>
      <c r="AVO26" s="87"/>
      <c r="AVP26" s="87"/>
      <c r="AVQ26" s="87"/>
      <c r="AVR26" s="87"/>
      <c r="AVS26" s="87"/>
      <c r="AVT26" s="87"/>
      <c r="AVU26" s="87"/>
      <c r="AVV26" s="87"/>
      <c r="AVW26" s="87"/>
      <c r="AVX26" s="87"/>
      <c r="AVY26" s="87"/>
      <c r="AVZ26" s="87"/>
      <c r="AWA26" s="87"/>
      <c r="AWB26" s="87"/>
      <c r="AWC26" s="87"/>
      <c r="AWD26" s="87"/>
      <c r="AWE26" s="87"/>
      <c r="AWF26" s="87"/>
      <c r="AWG26" s="87"/>
      <c r="AWH26" s="87"/>
      <c r="AWI26" s="87"/>
      <c r="AWJ26" s="87"/>
      <c r="AWK26" s="87"/>
      <c r="AWL26" s="87"/>
      <c r="AWM26" s="87"/>
      <c r="AWN26" s="87"/>
      <c r="AWO26" s="87"/>
      <c r="AWP26" s="87"/>
      <c r="AWQ26" s="87"/>
      <c r="AWR26" s="87"/>
      <c r="AWS26" s="87"/>
      <c r="AWT26" s="87"/>
      <c r="AWU26" s="87"/>
      <c r="AWV26" s="87"/>
      <c r="AWW26" s="87"/>
      <c r="AWX26" s="87"/>
      <c r="AWY26" s="87"/>
      <c r="AWZ26" s="87"/>
      <c r="AXA26" s="87"/>
      <c r="AXB26" s="87"/>
      <c r="AXC26" s="87"/>
      <c r="AXD26" s="87"/>
      <c r="AXE26" s="87"/>
      <c r="AXF26" s="87"/>
      <c r="AXG26" s="87"/>
      <c r="AXH26" s="87"/>
      <c r="AXI26" s="87"/>
      <c r="AXJ26" s="87"/>
      <c r="AXK26" s="87"/>
      <c r="AXL26" s="87"/>
      <c r="AXM26" s="87"/>
      <c r="AXN26" s="87"/>
      <c r="AXO26" s="87"/>
      <c r="AXP26" s="87"/>
      <c r="AXQ26" s="87"/>
      <c r="AXR26" s="87"/>
      <c r="AXS26" s="87"/>
      <c r="AXT26" s="87"/>
      <c r="AXU26" s="87"/>
      <c r="AXV26" s="87"/>
      <c r="AXW26" s="87"/>
      <c r="AXX26" s="87"/>
      <c r="AXY26" s="87"/>
      <c r="AXZ26" s="87"/>
      <c r="AYA26" s="87"/>
      <c r="AYB26" s="87"/>
      <c r="AYC26" s="87"/>
      <c r="AYD26" s="87"/>
      <c r="AYE26" s="87"/>
      <c r="AYF26" s="87"/>
      <c r="AYG26" s="87"/>
      <c r="AYH26" s="87"/>
      <c r="AYI26" s="87"/>
      <c r="AYJ26" s="87"/>
      <c r="AYK26" s="87"/>
      <c r="AYL26" s="87"/>
      <c r="AYM26" s="87"/>
      <c r="AYN26" s="87"/>
      <c r="AYO26" s="87"/>
      <c r="AYP26" s="87"/>
      <c r="AYQ26" s="87"/>
      <c r="AYR26" s="87"/>
      <c r="AYS26" s="87"/>
      <c r="AYT26" s="87"/>
      <c r="AYU26" s="87"/>
      <c r="AYV26" s="87"/>
      <c r="AYW26" s="87"/>
      <c r="AYX26" s="87"/>
      <c r="AYY26" s="87"/>
      <c r="AYZ26" s="87"/>
      <c r="AZA26" s="87"/>
      <c r="AZB26" s="87"/>
      <c r="AZC26" s="87"/>
      <c r="AZD26" s="87"/>
      <c r="AZE26" s="87"/>
      <c r="AZF26" s="87"/>
      <c r="AZG26" s="87"/>
      <c r="AZH26" s="87"/>
      <c r="AZI26" s="87"/>
      <c r="AZJ26" s="87"/>
      <c r="AZK26" s="87"/>
      <c r="AZL26" s="87"/>
      <c r="AZM26" s="87"/>
      <c r="AZN26" s="87"/>
      <c r="AZO26" s="87"/>
      <c r="AZP26" s="87"/>
      <c r="AZQ26" s="87"/>
      <c r="AZR26" s="87"/>
      <c r="AZS26" s="87"/>
      <c r="AZT26" s="87"/>
      <c r="AZU26" s="87"/>
      <c r="AZV26" s="87"/>
      <c r="AZW26" s="87"/>
      <c r="AZX26" s="87"/>
      <c r="AZY26" s="87"/>
      <c r="AZZ26" s="87"/>
      <c r="BAA26" s="87"/>
      <c r="BAB26" s="87"/>
      <c r="BAC26" s="87"/>
      <c r="BAD26" s="87"/>
      <c r="BAE26" s="87"/>
      <c r="BAF26" s="87"/>
      <c r="BAG26" s="87"/>
      <c r="BAH26" s="87"/>
      <c r="BAI26" s="87"/>
      <c r="BAJ26" s="87"/>
      <c r="BAK26" s="87"/>
      <c r="BAL26" s="87"/>
      <c r="BAM26" s="87"/>
      <c r="BAN26" s="87"/>
      <c r="BAO26" s="87"/>
      <c r="BAP26" s="87"/>
      <c r="BAQ26" s="87"/>
      <c r="BAR26" s="87"/>
      <c r="BAS26" s="87"/>
      <c r="BAT26" s="87"/>
      <c r="BAU26" s="87"/>
      <c r="BAV26" s="87"/>
      <c r="BAW26" s="87"/>
      <c r="BAX26" s="87"/>
      <c r="BAY26" s="87"/>
      <c r="BAZ26" s="87"/>
      <c r="BBA26" s="87"/>
      <c r="BBB26" s="87"/>
      <c r="BBC26" s="87"/>
      <c r="BBD26" s="87"/>
      <c r="BBE26" s="87"/>
      <c r="BBF26" s="87"/>
      <c r="BBG26" s="87"/>
      <c r="BBH26" s="87"/>
      <c r="BBI26" s="87"/>
      <c r="BBJ26" s="87"/>
      <c r="BBK26" s="87"/>
      <c r="BBL26" s="87"/>
      <c r="BBM26" s="87"/>
      <c r="BBN26" s="87"/>
      <c r="BBO26" s="87"/>
      <c r="BBP26" s="87"/>
      <c r="BBQ26" s="87"/>
      <c r="BBR26" s="87"/>
      <c r="BBS26" s="87"/>
      <c r="BBT26" s="87"/>
      <c r="BBU26" s="87"/>
      <c r="BBV26" s="87"/>
      <c r="BBW26" s="87"/>
      <c r="BBX26" s="87"/>
      <c r="BBY26" s="87"/>
      <c r="BBZ26" s="87"/>
      <c r="BCA26" s="87"/>
      <c r="BCB26" s="87"/>
      <c r="BCC26" s="87"/>
      <c r="BCD26" s="87"/>
      <c r="BCE26" s="87"/>
      <c r="BCF26" s="87"/>
      <c r="BCG26" s="87"/>
      <c r="BCH26" s="87"/>
      <c r="BCI26" s="87"/>
      <c r="BCJ26" s="87"/>
      <c r="BCK26" s="87"/>
      <c r="BCL26" s="87"/>
      <c r="BCM26" s="87"/>
      <c r="BCN26" s="87"/>
      <c r="BCO26" s="87"/>
      <c r="BCP26" s="87"/>
      <c r="BCQ26" s="87"/>
      <c r="BCR26" s="87"/>
      <c r="BCS26" s="87"/>
      <c r="BCT26" s="87"/>
      <c r="BCU26" s="87"/>
      <c r="BCV26" s="87"/>
      <c r="BCW26" s="87"/>
      <c r="BCX26" s="87"/>
      <c r="BCY26" s="87"/>
      <c r="BCZ26" s="87"/>
      <c r="BDA26" s="87"/>
      <c r="BDB26" s="87"/>
      <c r="BDC26" s="87"/>
      <c r="BDD26" s="87"/>
      <c r="BDE26" s="87"/>
      <c r="BDF26" s="87"/>
      <c r="BDG26" s="87"/>
      <c r="BDH26" s="87"/>
      <c r="BDI26" s="87"/>
      <c r="BDJ26" s="87"/>
      <c r="BDK26" s="87"/>
      <c r="BDL26" s="87"/>
      <c r="BDM26" s="87"/>
      <c r="BDN26" s="87"/>
      <c r="BDO26" s="87"/>
      <c r="BDP26" s="87"/>
      <c r="BDQ26" s="87"/>
      <c r="BDR26" s="87"/>
      <c r="BDS26" s="87"/>
      <c r="BDT26" s="87"/>
      <c r="BDU26" s="87"/>
      <c r="BDV26" s="87"/>
      <c r="BDW26" s="87"/>
      <c r="BDX26" s="87"/>
      <c r="BDY26" s="87"/>
      <c r="BDZ26" s="87"/>
      <c r="BEA26" s="87"/>
      <c r="BEB26" s="87"/>
      <c r="BEC26" s="87"/>
      <c r="BED26" s="87"/>
      <c r="BEE26" s="87"/>
      <c r="BEF26" s="87"/>
      <c r="BEG26" s="87"/>
      <c r="BEH26" s="87"/>
      <c r="BEI26" s="87"/>
      <c r="BEJ26" s="87"/>
      <c r="BEK26" s="87"/>
      <c r="BEL26" s="87"/>
      <c r="BEM26" s="87"/>
      <c r="BEN26" s="87"/>
      <c r="BEO26" s="87"/>
      <c r="BEP26" s="87"/>
      <c r="BEQ26" s="87"/>
      <c r="BER26" s="87"/>
      <c r="BES26" s="87"/>
      <c r="BET26" s="87"/>
      <c r="BEU26" s="87"/>
      <c r="BEV26" s="87"/>
      <c r="BEW26" s="87"/>
      <c r="BEX26" s="87"/>
      <c r="BEY26" s="87"/>
      <c r="BEZ26" s="87"/>
      <c r="BFA26" s="87"/>
      <c r="BFB26" s="87"/>
      <c r="BFC26" s="87"/>
      <c r="BFD26" s="87"/>
      <c r="BFE26" s="87"/>
      <c r="BFF26" s="87"/>
      <c r="BFG26" s="87"/>
      <c r="BFH26" s="87"/>
      <c r="BFI26" s="87"/>
      <c r="BFJ26" s="87"/>
      <c r="BFK26" s="87"/>
      <c r="BFL26" s="87"/>
      <c r="BFM26" s="87"/>
      <c r="BFN26" s="87"/>
      <c r="BFO26" s="87"/>
      <c r="BFP26" s="87"/>
      <c r="BFQ26" s="87"/>
      <c r="BFR26" s="87"/>
      <c r="BFS26" s="87"/>
      <c r="BFT26" s="87"/>
      <c r="BFU26" s="87"/>
      <c r="BFV26" s="87"/>
      <c r="BFW26" s="87"/>
      <c r="BFX26" s="87"/>
      <c r="BFY26" s="87"/>
      <c r="BFZ26" s="87"/>
      <c r="BGA26" s="87"/>
      <c r="BGB26" s="87"/>
      <c r="BGC26" s="87"/>
      <c r="BGD26" s="87"/>
      <c r="BGE26" s="87"/>
      <c r="BGF26" s="87"/>
      <c r="BGG26" s="87"/>
      <c r="BGH26" s="87"/>
      <c r="BGI26" s="87"/>
      <c r="BGJ26" s="87"/>
      <c r="BGK26" s="87"/>
      <c r="BGL26" s="87"/>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B18" sqref="B18"/>
    </sheetView>
  </sheetViews>
  <sheetFormatPr defaultColWidth="7.54296875" defaultRowHeight="10" x14ac:dyDescent="0.2"/>
  <cols>
    <col min="1" max="1" width="29.453125" style="104" customWidth="1"/>
    <col min="2" max="2" width="78.26953125" style="103" customWidth="1"/>
    <col min="3" max="3" width="82" style="103" customWidth="1"/>
    <col min="4" max="4" width="50.1796875" style="103" customWidth="1"/>
    <col min="5" max="8" width="7.54296875" style="104"/>
    <col min="9" max="9" width="9.54296875" style="104" customWidth="1"/>
    <col min="10" max="16384" width="7.54296875" style="103"/>
  </cols>
  <sheetData>
    <row r="1" spans="1:671" x14ac:dyDescent="0.2">
      <c r="E1" s="103"/>
      <c r="F1" s="103"/>
      <c r="G1" s="103"/>
      <c r="H1" s="103"/>
      <c r="I1" s="103"/>
    </row>
    <row r="2" spans="1:671" s="105" customFormat="1" ht="11.25" customHeight="1" x14ac:dyDescent="0.25">
      <c r="A2" s="104"/>
      <c r="B2" s="156" t="s">
        <v>113</v>
      </c>
      <c r="C2" s="150" t="s">
        <v>114</v>
      </c>
    </row>
    <row r="3" spans="1:671" s="105" customFormat="1" ht="36" customHeight="1" x14ac:dyDescent="0.25">
      <c r="A3" s="104"/>
      <c r="B3" s="156"/>
      <c r="C3" s="150"/>
    </row>
    <row r="4" spans="1:671" x14ac:dyDescent="0.2">
      <c r="E4" s="103"/>
      <c r="F4" s="103"/>
      <c r="G4" s="103"/>
      <c r="H4" s="103"/>
      <c r="I4" s="103"/>
    </row>
    <row r="5" spans="1:671" x14ac:dyDescent="0.2">
      <c r="E5" s="103"/>
      <c r="F5" s="103"/>
      <c r="G5" s="103"/>
      <c r="H5" s="103"/>
      <c r="I5" s="103"/>
    </row>
    <row r="6" spans="1:671" x14ac:dyDescent="0.2">
      <c r="E6" s="103"/>
      <c r="F6" s="103"/>
      <c r="G6" s="103"/>
      <c r="H6" s="103"/>
      <c r="I6" s="103"/>
    </row>
    <row r="7" spans="1:671" s="106" customForma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c r="IW7" s="107"/>
      <c r="IX7" s="107"/>
      <c r="IY7" s="107"/>
      <c r="IZ7" s="107"/>
      <c r="JA7" s="107"/>
      <c r="JB7" s="107"/>
      <c r="JC7" s="107"/>
      <c r="JD7" s="107"/>
      <c r="JE7" s="107"/>
      <c r="JF7" s="107"/>
      <c r="JG7" s="107"/>
      <c r="JH7" s="107"/>
      <c r="JI7" s="107"/>
      <c r="JJ7" s="107"/>
      <c r="JK7" s="107"/>
      <c r="JL7" s="107"/>
      <c r="JM7" s="107"/>
      <c r="JN7" s="107"/>
      <c r="JO7" s="107"/>
      <c r="JP7" s="107"/>
      <c r="JQ7" s="107"/>
      <c r="JR7" s="107"/>
      <c r="JS7" s="107"/>
      <c r="JT7" s="107"/>
      <c r="JU7" s="107"/>
      <c r="JV7" s="107"/>
      <c r="JW7" s="107"/>
      <c r="JX7" s="107"/>
      <c r="JY7" s="107"/>
      <c r="JZ7" s="107"/>
      <c r="KA7" s="107"/>
      <c r="KB7" s="107"/>
      <c r="KC7" s="107"/>
      <c r="KD7" s="107"/>
      <c r="KE7" s="107"/>
      <c r="KF7" s="107"/>
      <c r="KG7" s="107"/>
      <c r="KH7" s="107"/>
      <c r="KI7" s="107"/>
      <c r="KJ7" s="107"/>
      <c r="KK7" s="107"/>
      <c r="KL7" s="107"/>
      <c r="KM7" s="107"/>
      <c r="KN7" s="107"/>
      <c r="KO7" s="107"/>
      <c r="KP7" s="107"/>
      <c r="KQ7" s="107"/>
      <c r="KR7" s="107"/>
      <c r="KS7" s="107"/>
      <c r="KT7" s="107"/>
      <c r="KU7" s="107"/>
      <c r="KV7" s="107"/>
      <c r="KW7" s="107"/>
      <c r="KX7" s="107"/>
      <c r="KY7" s="107"/>
      <c r="KZ7" s="107"/>
      <c r="LA7" s="107"/>
      <c r="LB7" s="107"/>
      <c r="LC7" s="107"/>
      <c r="LD7" s="107"/>
      <c r="LE7" s="107"/>
      <c r="LF7" s="107"/>
      <c r="LG7" s="107"/>
      <c r="LH7" s="107"/>
      <c r="LI7" s="107"/>
      <c r="LJ7" s="107"/>
      <c r="LK7" s="107"/>
      <c r="LL7" s="107"/>
      <c r="LM7" s="107"/>
      <c r="LN7" s="107"/>
      <c r="LO7" s="107"/>
      <c r="LP7" s="107"/>
      <c r="LQ7" s="107"/>
      <c r="LR7" s="107"/>
      <c r="LS7" s="107"/>
      <c r="LT7" s="107"/>
      <c r="LU7" s="107"/>
      <c r="LV7" s="107"/>
      <c r="LW7" s="107"/>
      <c r="LX7" s="107"/>
      <c r="LY7" s="107"/>
      <c r="LZ7" s="107"/>
      <c r="MA7" s="107"/>
      <c r="MB7" s="107"/>
      <c r="MC7" s="107"/>
      <c r="MD7" s="107"/>
      <c r="ME7" s="107"/>
      <c r="MF7" s="107"/>
      <c r="MG7" s="107"/>
      <c r="MH7" s="107"/>
      <c r="MI7" s="107"/>
      <c r="MJ7" s="107"/>
      <c r="MK7" s="107"/>
      <c r="ML7" s="107"/>
      <c r="MM7" s="107"/>
      <c r="MN7" s="107"/>
      <c r="MO7" s="107"/>
      <c r="MP7" s="107"/>
      <c r="MQ7" s="107"/>
      <c r="MR7" s="107"/>
      <c r="MS7" s="107"/>
      <c r="MT7" s="107"/>
      <c r="MU7" s="107"/>
      <c r="MV7" s="107"/>
      <c r="MW7" s="107"/>
      <c r="MX7" s="107"/>
      <c r="MY7" s="107"/>
      <c r="MZ7" s="107"/>
      <c r="NA7" s="107"/>
      <c r="NB7" s="107"/>
      <c r="NC7" s="107"/>
      <c r="ND7" s="107"/>
      <c r="NE7" s="107"/>
      <c r="NF7" s="107"/>
      <c r="NG7" s="107"/>
      <c r="NH7" s="107"/>
      <c r="NI7" s="107"/>
      <c r="NJ7" s="107"/>
      <c r="NK7" s="107"/>
      <c r="NL7" s="107"/>
      <c r="NM7" s="107"/>
      <c r="NN7" s="107"/>
      <c r="NO7" s="107"/>
      <c r="NP7" s="107"/>
      <c r="NQ7" s="107"/>
      <c r="NR7" s="107"/>
      <c r="NS7" s="107"/>
      <c r="NT7" s="107"/>
      <c r="NU7" s="107"/>
      <c r="NV7" s="107"/>
      <c r="NW7" s="107"/>
      <c r="NX7" s="107"/>
      <c r="NY7" s="107"/>
      <c r="NZ7" s="107"/>
      <c r="OA7" s="107"/>
      <c r="OB7" s="107"/>
      <c r="OC7" s="107"/>
      <c r="OD7" s="107"/>
      <c r="OE7" s="107"/>
      <c r="OF7" s="107"/>
      <c r="OG7" s="107"/>
      <c r="OH7" s="107"/>
      <c r="OI7" s="107"/>
      <c r="OJ7" s="107"/>
      <c r="OK7" s="107"/>
      <c r="OL7" s="107"/>
      <c r="OM7" s="107"/>
      <c r="ON7" s="107"/>
      <c r="OO7" s="107"/>
      <c r="OP7" s="107"/>
      <c r="OQ7" s="107"/>
      <c r="OR7" s="107"/>
      <c r="OS7" s="107"/>
      <c r="OT7" s="107"/>
      <c r="OU7" s="107"/>
      <c r="OV7" s="107"/>
      <c r="OW7" s="107"/>
      <c r="OX7" s="107"/>
      <c r="OY7" s="107"/>
      <c r="OZ7" s="107"/>
      <c r="PA7" s="107"/>
      <c r="PB7" s="107"/>
      <c r="PC7" s="107"/>
      <c r="PD7" s="107"/>
      <c r="PE7" s="107"/>
      <c r="PF7" s="107"/>
      <c r="PG7" s="107"/>
      <c r="PH7" s="107"/>
      <c r="PI7" s="107"/>
      <c r="PJ7" s="107"/>
      <c r="PK7" s="107"/>
      <c r="PL7" s="107"/>
      <c r="PM7" s="107"/>
      <c r="PN7" s="107"/>
      <c r="PO7" s="107"/>
      <c r="PP7" s="107"/>
      <c r="PQ7" s="107"/>
      <c r="PR7" s="107"/>
      <c r="PS7" s="107"/>
      <c r="PT7" s="107"/>
      <c r="PU7" s="107"/>
      <c r="PV7" s="107"/>
      <c r="PW7" s="107"/>
      <c r="PX7" s="107"/>
      <c r="PY7" s="107"/>
      <c r="PZ7" s="107"/>
      <c r="QA7" s="107"/>
      <c r="QB7" s="107"/>
      <c r="QC7" s="107"/>
      <c r="QD7" s="107"/>
      <c r="QE7" s="107"/>
      <c r="QF7" s="107"/>
      <c r="QG7" s="107"/>
      <c r="QH7" s="107"/>
      <c r="QI7" s="107"/>
      <c r="QJ7" s="107"/>
      <c r="QK7" s="107"/>
      <c r="QL7" s="107"/>
      <c r="QM7" s="107"/>
      <c r="QN7" s="107"/>
      <c r="QO7" s="107"/>
      <c r="QP7" s="107"/>
      <c r="QQ7" s="107"/>
      <c r="QR7" s="107"/>
      <c r="QS7" s="107"/>
      <c r="QT7" s="107"/>
      <c r="QU7" s="107"/>
      <c r="QV7" s="107"/>
      <c r="QW7" s="107"/>
      <c r="QX7" s="107"/>
      <c r="QY7" s="107"/>
      <c r="QZ7" s="107"/>
      <c r="RA7" s="107"/>
      <c r="RB7" s="107"/>
      <c r="RC7" s="107"/>
      <c r="RD7" s="107"/>
      <c r="RE7" s="107"/>
      <c r="RF7" s="107"/>
      <c r="RG7" s="107"/>
      <c r="RH7" s="107"/>
      <c r="RI7" s="107"/>
      <c r="RJ7" s="107"/>
      <c r="RK7" s="107"/>
      <c r="RL7" s="107"/>
      <c r="RM7" s="107"/>
      <c r="RN7" s="107"/>
      <c r="RO7" s="107"/>
      <c r="RP7" s="107"/>
      <c r="RQ7" s="107"/>
      <c r="RR7" s="107"/>
      <c r="RS7" s="107"/>
      <c r="RT7" s="107"/>
      <c r="RU7" s="107"/>
      <c r="RV7" s="107"/>
      <c r="RW7" s="107"/>
      <c r="RX7" s="107"/>
      <c r="RY7" s="107"/>
      <c r="RZ7" s="107"/>
      <c r="SA7" s="107"/>
      <c r="SB7" s="107"/>
      <c r="SC7" s="107"/>
      <c r="SD7" s="107"/>
      <c r="SE7" s="107"/>
      <c r="SF7" s="107"/>
      <c r="SG7" s="107"/>
      <c r="SH7" s="107"/>
      <c r="SI7" s="107"/>
      <c r="SJ7" s="107"/>
      <c r="SK7" s="107"/>
      <c r="SL7" s="107"/>
      <c r="SM7" s="107"/>
      <c r="SN7" s="107"/>
      <c r="SO7" s="107"/>
      <c r="SP7" s="107"/>
      <c r="SQ7" s="107"/>
      <c r="SR7" s="107"/>
      <c r="SS7" s="107"/>
      <c r="ST7" s="107"/>
      <c r="SU7" s="107"/>
      <c r="SV7" s="107"/>
      <c r="SW7" s="107"/>
      <c r="SX7" s="107"/>
      <c r="SY7" s="107"/>
      <c r="SZ7" s="107"/>
      <c r="TA7" s="107"/>
      <c r="TB7" s="107"/>
      <c r="TC7" s="107"/>
      <c r="TD7" s="107"/>
      <c r="TE7" s="107"/>
      <c r="TF7" s="107"/>
      <c r="TG7" s="107"/>
      <c r="TH7" s="107"/>
      <c r="TI7" s="107"/>
      <c r="TJ7" s="107"/>
      <c r="TK7" s="107"/>
      <c r="TL7" s="107"/>
      <c r="TM7" s="107"/>
      <c r="TN7" s="107"/>
      <c r="TO7" s="107"/>
      <c r="TP7" s="107"/>
      <c r="TQ7" s="107"/>
      <c r="TR7" s="107"/>
      <c r="TS7" s="107"/>
      <c r="TT7" s="107"/>
      <c r="TU7" s="107"/>
      <c r="TV7" s="107"/>
      <c r="TW7" s="107"/>
      <c r="TX7" s="107"/>
      <c r="TY7" s="107"/>
      <c r="TZ7" s="107"/>
      <c r="UA7" s="107"/>
      <c r="UB7" s="107"/>
      <c r="UC7" s="107"/>
      <c r="UD7" s="107"/>
      <c r="UE7" s="107"/>
      <c r="UF7" s="107"/>
      <c r="UG7" s="107"/>
      <c r="UH7" s="107"/>
      <c r="UI7" s="107"/>
      <c r="UJ7" s="107"/>
      <c r="UK7" s="107"/>
      <c r="UL7" s="107"/>
      <c r="UM7" s="107"/>
      <c r="UN7" s="107"/>
      <c r="UO7" s="107"/>
      <c r="UP7" s="107"/>
      <c r="UQ7" s="107"/>
      <c r="UR7" s="107"/>
      <c r="US7" s="107"/>
      <c r="UT7" s="107"/>
      <c r="UU7" s="107"/>
      <c r="UV7" s="107"/>
      <c r="UW7" s="107"/>
      <c r="UX7" s="107"/>
      <c r="UY7" s="107"/>
      <c r="UZ7" s="107"/>
      <c r="VA7" s="107"/>
      <c r="VB7" s="107"/>
      <c r="VC7" s="107"/>
      <c r="VD7" s="107"/>
      <c r="VE7" s="107"/>
      <c r="VF7" s="107"/>
      <c r="VG7" s="107"/>
      <c r="VH7" s="107"/>
      <c r="VI7" s="107"/>
      <c r="VJ7" s="107"/>
      <c r="VK7" s="107"/>
      <c r="VL7" s="107"/>
      <c r="VM7" s="107"/>
      <c r="VN7" s="107"/>
      <c r="VO7" s="107"/>
      <c r="VP7" s="107"/>
      <c r="VQ7" s="107"/>
      <c r="VR7" s="107"/>
      <c r="VS7" s="107"/>
      <c r="VT7" s="107"/>
      <c r="VU7" s="107"/>
      <c r="VV7" s="107"/>
      <c r="VW7" s="107"/>
      <c r="VX7" s="107"/>
      <c r="VY7" s="107"/>
      <c r="VZ7" s="107"/>
      <c r="WA7" s="107"/>
      <c r="WB7" s="107"/>
      <c r="WC7" s="107"/>
      <c r="WD7" s="107"/>
      <c r="WE7" s="107"/>
      <c r="WF7" s="107"/>
      <c r="WG7" s="107"/>
      <c r="WH7" s="107"/>
      <c r="WI7" s="107"/>
      <c r="WJ7" s="107"/>
      <c r="WK7" s="107"/>
      <c r="WL7" s="107"/>
      <c r="WM7" s="107"/>
      <c r="WN7" s="107"/>
      <c r="WO7" s="107"/>
      <c r="WP7" s="107"/>
      <c r="WQ7" s="107"/>
      <c r="WR7" s="107"/>
      <c r="WS7" s="107"/>
      <c r="WT7" s="107"/>
      <c r="WU7" s="107"/>
      <c r="WV7" s="107"/>
      <c r="WW7" s="107"/>
      <c r="WX7" s="107"/>
      <c r="WY7" s="107"/>
      <c r="WZ7" s="107"/>
      <c r="XA7" s="107"/>
      <c r="XB7" s="107"/>
      <c r="XC7" s="107"/>
      <c r="XD7" s="107"/>
      <c r="XE7" s="107"/>
      <c r="XF7" s="107"/>
      <c r="XG7" s="107"/>
      <c r="XH7" s="107"/>
      <c r="XI7" s="107"/>
      <c r="XJ7" s="107"/>
      <c r="XK7" s="107"/>
      <c r="XL7" s="107"/>
      <c r="XM7" s="107"/>
      <c r="XN7" s="107"/>
      <c r="XO7" s="107"/>
      <c r="XP7" s="107"/>
      <c r="XQ7" s="107"/>
      <c r="XR7" s="107"/>
      <c r="XS7" s="107"/>
      <c r="XT7" s="107"/>
      <c r="XU7" s="107"/>
      <c r="XV7" s="107"/>
      <c r="XW7" s="107"/>
      <c r="XX7" s="107"/>
      <c r="XY7" s="107"/>
      <c r="XZ7" s="107"/>
      <c r="YA7" s="107"/>
      <c r="YB7" s="107"/>
      <c r="YC7" s="107"/>
      <c r="YD7" s="107"/>
      <c r="YE7" s="107"/>
      <c r="YF7" s="107"/>
      <c r="YG7" s="107"/>
      <c r="YH7" s="107"/>
      <c r="YI7" s="107"/>
      <c r="YJ7" s="107"/>
      <c r="YK7" s="107"/>
      <c r="YL7" s="107"/>
      <c r="YM7" s="107"/>
      <c r="YN7" s="107"/>
      <c r="YO7" s="107"/>
      <c r="YP7" s="107"/>
      <c r="YQ7" s="107"/>
      <c r="YR7" s="107"/>
      <c r="YS7" s="107"/>
      <c r="YT7" s="107"/>
      <c r="YU7" s="107"/>
    </row>
    <row r="8" spans="1:671" x14ac:dyDescent="0.2">
      <c r="B8" s="104"/>
      <c r="C8" s="104"/>
      <c r="D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row>
    <row r="9" spans="1:671" ht="10.5" x14ac:dyDescent="0.25">
      <c r="B9" s="111" t="s">
        <v>141</v>
      </c>
      <c r="C9" s="99" t="s">
        <v>3</v>
      </c>
    </row>
    <row r="10" spans="1:671" x14ac:dyDescent="0.2">
      <c r="B10" s="112" t="s">
        <v>142</v>
      </c>
      <c r="C10" s="113" t="s">
        <v>143</v>
      </c>
    </row>
    <row r="11" spans="1:671" ht="10.5" x14ac:dyDescent="0.25">
      <c r="B11" s="111"/>
      <c r="C11" s="99"/>
    </row>
    <row r="12" spans="1:671" ht="10.5" x14ac:dyDescent="0.25">
      <c r="B12" s="111" t="s">
        <v>144</v>
      </c>
      <c r="C12" s="99" t="s">
        <v>145</v>
      </c>
    </row>
    <row r="13" spans="1:671" ht="141" customHeight="1" x14ac:dyDescent="0.2">
      <c r="B13" s="114" t="s">
        <v>146</v>
      </c>
      <c r="C13" s="115" t="s">
        <v>147</v>
      </c>
    </row>
    <row r="14" spans="1:671" ht="10.5" x14ac:dyDescent="0.25">
      <c r="B14" s="111" t="s">
        <v>148</v>
      </c>
      <c r="C14" s="99" t="s">
        <v>149</v>
      </c>
    </row>
    <row r="15" spans="1:671" ht="20" x14ac:dyDescent="0.2">
      <c r="B15" s="114" t="s">
        <v>150</v>
      </c>
      <c r="C15" s="116" t="s">
        <v>151</v>
      </c>
    </row>
    <row r="16" spans="1:671" x14ac:dyDescent="0.2">
      <c r="B16" s="3" t="s">
        <v>152</v>
      </c>
      <c r="C16" s="117" t="s">
        <v>153</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topLeftCell="B1" workbookViewId="0">
      <selection activeCell="B32" sqref="B32"/>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20" customWidth="1"/>
  </cols>
  <sheetData>
    <row r="1" spans="1:7" x14ac:dyDescent="0.35">
      <c r="A1" s="123" t="s">
        <v>154</v>
      </c>
      <c r="B1" s="123" t="s">
        <v>155</v>
      </c>
      <c r="C1" s="124" t="s">
        <v>156</v>
      </c>
      <c r="E1" s="123" t="s">
        <v>157</v>
      </c>
      <c r="F1" s="123" t="s">
        <v>155</v>
      </c>
      <c r="G1" s="124" t="s">
        <v>156</v>
      </c>
    </row>
    <row r="2" spans="1:7" ht="15" customHeight="1" x14ac:dyDescent="0.35">
      <c r="A2" t="s">
        <v>158</v>
      </c>
      <c r="B2" s="148" t="s">
        <v>159</v>
      </c>
      <c r="C2" s="149" t="s">
        <v>160</v>
      </c>
      <c r="E2" s="119" t="s">
        <v>161</v>
      </c>
      <c r="F2" s="121" t="s">
        <v>185</v>
      </c>
      <c r="G2" s="120" t="s">
        <v>187</v>
      </c>
    </row>
    <row r="3" spans="1:7" ht="15.5" x14ac:dyDescent="0.35">
      <c r="A3" t="s">
        <v>8</v>
      </c>
      <c r="B3" s="148" t="s">
        <v>162</v>
      </c>
      <c r="C3" s="149" t="s">
        <v>163</v>
      </c>
      <c r="E3" s="119" t="s">
        <v>164</v>
      </c>
      <c r="F3" s="121" t="s">
        <v>177</v>
      </c>
      <c r="G3" s="120" t="s">
        <v>176</v>
      </c>
    </row>
    <row r="4" spans="1:7" ht="15.5" x14ac:dyDescent="0.35">
      <c r="A4" t="s">
        <v>10</v>
      </c>
      <c r="B4" s="148" t="s">
        <v>165</v>
      </c>
      <c r="C4" s="149" t="s">
        <v>166</v>
      </c>
      <c r="E4" s="119" t="s">
        <v>167</v>
      </c>
      <c r="F4" s="121" t="s">
        <v>184</v>
      </c>
      <c r="G4" s="120" t="s">
        <v>186</v>
      </c>
    </row>
    <row r="5" spans="1:7" ht="15.5" x14ac:dyDescent="0.35">
      <c r="A5" t="s">
        <v>12</v>
      </c>
      <c r="B5" s="148" t="s">
        <v>168</v>
      </c>
      <c r="C5" s="149" t="s">
        <v>178</v>
      </c>
      <c r="E5" s="119"/>
    </row>
    <row r="6" spans="1:7" ht="15.5" x14ac:dyDescent="0.35">
      <c r="A6" t="s">
        <v>14</v>
      </c>
      <c r="B6" s="148" t="s">
        <v>179</v>
      </c>
      <c r="C6" s="149" t="s">
        <v>169</v>
      </c>
    </row>
    <row r="7" spans="1:7" ht="15.5" x14ac:dyDescent="0.35">
      <c r="A7" t="s">
        <v>16</v>
      </c>
      <c r="B7" s="148" t="s">
        <v>180</v>
      </c>
      <c r="C7" s="149" t="s">
        <v>170</v>
      </c>
    </row>
    <row r="8" spans="1:7" ht="15.5" x14ac:dyDescent="0.35">
      <c r="A8" t="s">
        <v>18</v>
      </c>
      <c r="B8" s="148" t="s">
        <v>181</v>
      </c>
      <c r="C8" s="149" t="s">
        <v>171</v>
      </c>
    </row>
    <row r="9" spans="1:7" ht="15.5" x14ac:dyDescent="0.35">
      <c r="A9" t="s">
        <v>20</v>
      </c>
      <c r="B9" s="148" t="s">
        <v>182</v>
      </c>
      <c r="C9" s="149" t="s">
        <v>172</v>
      </c>
    </row>
    <row r="10" spans="1:7" ht="15.5" x14ac:dyDescent="0.35">
      <c r="A10" t="s">
        <v>22</v>
      </c>
      <c r="B10" s="148" t="s">
        <v>183</v>
      </c>
      <c r="C10" s="149" t="s">
        <v>173</v>
      </c>
    </row>
    <row r="11" spans="1:7" ht="15.5" x14ac:dyDescent="0.35">
      <c r="A11" t="s">
        <v>24</v>
      </c>
      <c r="B11" s="148" t="s">
        <v>174</v>
      </c>
      <c r="C11" s="149" t="s">
        <v>175</v>
      </c>
    </row>
    <row r="12" spans="1:7" x14ac:dyDescent="0.35">
      <c r="E12" s="134"/>
    </row>
    <row r="13" spans="1:7" x14ac:dyDescent="0.35">
      <c r="E13" s="134"/>
    </row>
    <row r="14" spans="1:7" x14ac:dyDescent="0.35">
      <c r="A14" s="125" t="s">
        <v>154</v>
      </c>
      <c r="B14" s="125" t="s">
        <v>155</v>
      </c>
      <c r="C14" s="126" t="s">
        <v>156</v>
      </c>
      <c r="E14" s="134"/>
    </row>
    <row r="15" spans="1:7" ht="15.5" x14ac:dyDescent="0.35">
      <c r="A15" t="s">
        <v>158</v>
      </c>
      <c r="B15" t="str">
        <f t="shared" ref="B15:B24" si="0">B2&amp;$F$2</f>
        <v>Hotel Establishments Statistics of Abu Dhabi Emirate, Feb 2026</v>
      </c>
      <c r="C15" s="122" t="str">
        <f t="shared" ref="C15:C24" si="1">C2&amp;$G$2</f>
        <v>إحصاءات المنشآت الفندقية في إمارة أبوظبي، فبراير 2026</v>
      </c>
      <c r="E15" s="134"/>
    </row>
    <row r="16" spans="1:7" ht="15.5" x14ac:dyDescent="0.35">
      <c r="A16" t="s">
        <v>8</v>
      </c>
      <c r="B16" t="str">
        <f t="shared" si="0"/>
        <v>Table 1: Key Indicators of Hotel Establishments, Feb 2026</v>
      </c>
      <c r="C16" s="122" t="str">
        <f t="shared" si="1"/>
        <v>جدول 1: المؤشرات الرئيسية للمنشآت الفندقية، فبراير 2026</v>
      </c>
      <c r="E16" s="134"/>
    </row>
    <row r="17" spans="1:5" ht="15.5" x14ac:dyDescent="0.35">
      <c r="A17" t="s">
        <v>10</v>
      </c>
      <c r="B17" t="str">
        <f t="shared" si="0"/>
        <v>Table 2: Key Indicators of Hotel Establishments by Type, Feb 2026</v>
      </c>
      <c r="C17" s="122" t="str">
        <f t="shared" si="1"/>
        <v>جدول 2: المؤشرات الرئيسية للمنشآت الفندقية حسب نوع المنشأة، فبراير 2026</v>
      </c>
      <c r="E17" s="134"/>
    </row>
    <row r="18" spans="1:5" ht="15.5" x14ac:dyDescent="0.35">
      <c r="A18" t="s">
        <v>12</v>
      </c>
      <c r="B18" t="str">
        <f t="shared" si="0"/>
        <v>Table 3: Key Indicators of Hotel Establishments by Region, Feb 2026</v>
      </c>
      <c r="C18" s="122" t="str">
        <f t="shared" si="1"/>
        <v>جدول 3: المؤشرات الرئيسية للمنشآت الفندقية حسب المنطقة، فبراير 2026</v>
      </c>
      <c r="E18" s="134"/>
    </row>
    <row r="19" spans="1:5" ht="15.5" x14ac:dyDescent="0.35">
      <c r="A19" t="s">
        <v>14</v>
      </c>
      <c r="B19" t="str">
        <f t="shared" si="0"/>
        <v>Table 4: Number of Guests of Hotel Establishments by World Regions, Feb 2026</v>
      </c>
      <c r="C19" s="122" t="str">
        <f t="shared" si="1"/>
        <v>جدول 4: عدد نزلاء المنشآت الفندقية حسب مناطق العالم، فبراير 2026</v>
      </c>
      <c r="E19" s="134"/>
    </row>
    <row r="20" spans="1:5" ht="15.5" x14ac:dyDescent="0.35">
      <c r="A20" t="s">
        <v>16</v>
      </c>
      <c r="B20" t="str">
        <f t="shared" si="0"/>
        <v>Table 5: Number of Hotel Guests by World Regions and Classification, Feb 2026</v>
      </c>
      <c r="C20" s="122" t="str">
        <f t="shared" si="1"/>
        <v>جدول 5: عدد نزلاء المنشآت الفندقية حسب مناطق العالم والتصنيف، فبراير 2026</v>
      </c>
      <c r="E20" s="134"/>
    </row>
    <row r="21" spans="1:5" ht="15.5" x14ac:dyDescent="0.35">
      <c r="A21" t="s">
        <v>18</v>
      </c>
      <c r="B21" t="str">
        <f t="shared" si="0"/>
        <v>Table 6: Number of Guest Nights by World Regions, Feb 2026</v>
      </c>
      <c r="C21" s="122" t="str">
        <f t="shared" si="1"/>
        <v>جدول 6: عدد ليالي إقامة النزلاء في المنشآت الفندقية حسب مناطق العالم، فبراير 2026</v>
      </c>
    </row>
    <row r="22" spans="1:5" ht="15.5" x14ac:dyDescent="0.35">
      <c r="A22" t="s">
        <v>20</v>
      </c>
      <c r="B22" t="str">
        <f t="shared" si="0"/>
        <v>Table 7: Number of Guest Nights by World Regions and Classification, Feb 2026</v>
      </c>
      <c r="C22" s="122" t="str">
        <f t="shared" si="1"/>
        <v>جدول7: عدد ليالي الإقامة للمنشآت الفندقية حسب مناطق العالم والتصنيف، فبراير 2026</v>
      </c>
    </row>
    <row r="23" spans="1:5" ht="15.5" x14ac:dyDescent="0.35">
      <c r="A23" t="s">
        <v>22</v>
      </c>
      <c r="B23" t="str">
        <f t="shared" si="0"/>
        <v>Table 8: Average Length of Stay (nights) in Hotel Establishments by World Regions and Classification, Feb 2026</v>
      </c>
      <c r="C23" s="122" t="str">
        <f t="shared" si="1"/>
        <v>جدول 8: متوسط مدة الإقامة في المنشآت الفندقية حسب مناطق العالم والتصنيف، فبراير 2026</v>
      </c>
    </row>
    <row r="24" spans="1:5" ht="15.5" x14ac:dyDescent="0.35">
      <c r="A24" t="s">
        <v>24</v>
      </c>
      <c r="B24" t="str">
        <f t="shared" si="0"/>
        <v>Table 9: Revenues of Hotel Establishments by Type of Revenue, Feb 2026</v>
      </c>
      <c r="C24" s="122" t="str">
        <f t="shared" si="1"/>
        <v>جدول 9: إيرادات المنشآت الفندقية حسب نوع الإيراد، فبراير 2026</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C6" sqref="C6:C13"/>
    </sheetView>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70" t="str">
        <f>Settings!B16</f>
        <v>Table 1: Key Indicators of Hotel Establishments, Feb 2026</v>
      </c>
      <c r="D2" s="70" t="str">
        <f>Settings!C16</f>
        <v>جدول 1: المؤشرات الرئيسية للمنشآت الفندقية، فبراير 2026</v>
      </c>
    </row>
    <row r="3" spans="2:6" ht="14" x14ac:dyDescent="0.2">
      <c r="B3" s="5"/>
      <c r="D3" s="6"/>
      <c r="E3" s="24"/>
    </row>
    <row r="4" spans="2:6" ht="14.5" customHeight="1" x14ac:dyDescent="0.2">
      <c r="B4" s="151" t="s">
        <v>26</v>
      </c>
      <c r="C4" s="40"/>
      <c r="D4" s="152" t="s">
        <v>27</v>
      </c>
    </row>
    <row r="5" spans="2:6" ht="14.5" customHeight="1" x14ac:dyDescent="0.2">
      <c r="B5" s="151"/>
      <c r="C5" s="118"/>
      <c r="D5" s="152"/>
      <c r="E5" s="7"/>
      <c r="F5" s="7"/>
    </row>
    <row r="6" spans="2:6" x14ac:dyDescent="0.2">
      <c r="B6" s="20" t="s">
        <v>28</v>
      </c>
      <c r="C6" s="66">
        <v>172</v>
      </c>
      <c r="D6" s="21" t="s">
        <v>29</v>
      </c>
      <c r="E6" s="7"/>
      <c r="F6" s="7"/>
    </row>
    <row r="7" spans="2:6" x14ac:dyDescent="0.2">
      <c r="B7" s="18" t="s">
        <v>30</v>
      </c>
      <c r="C7" s="67">
        <v>34526</v>
      </c>
      <c r="D7" s="22" t="s">
        <v>31</v>
      </c>
      <c r="E7" s="7"/>
      <c r="F7" s="7"/>
    </row>
    <row r="8" spans="2:6" x14ac:dyDescent="0.2">
      <c r="B8" s="20" t="s">
        <v>32</v>
      </c>
      <c r="C8" s="66">
        <v>464.90899999999999</v>
      </c>
      <c r="D8" s="21" t="s">
        <v>33</v>
      </c>
      <c r="E8" s="7"/>
      <c r="F8" s="7"/>
    </row>
    <row r="9" spans="2:6" x14ac:dyDescent="0.2">
      <c r="B9" s="18" t="s">
        <v>34</v>
      </c>
      <c r="C9" s="67">
        <v>1390.3140000000001</v>
      </c>
      <c r="D9" s="22" t="s">
        <v>35</v>
      </c>
      <c r="E9" s="7"/>
      <c r="F9" s="7"/>
    </row>
    <row r="10" spans="2:6" x14ac:dyDescent="0.2">
      <c r="B10" s="20" t="s">
        <v>36</v>
      </c>
      <c r="C10" s="68">
        <v>2.9905078198098982</v>
      </c>
      <c r="D10" s="21" t="s">
        <v>37</v>
      </c>
      <c r="E10" s="7"/>
      <c r="F10" s="7"/>
    </row>
    <row r="11" spans="2:6" x14ac:dyDescent="0.2">
      <c r="B11" s="18" t="s">
        <v>38</v>
      </c>
      <c r="C11" s="69">
        <v>0.86358037947500066</v>
      </c>
      <c r="D11" s="39" t="s">
        <v>39</v>
      </c>
      <c r="E11" s="7"/>
      <c r="F11" s="7"/>
    </row>
    <row r="12" spans="2:6" x14ac:dyDescent="0.2">
      <c r="B12" s="20" t="s">
        <v>40</v>
      </c>
      <c r="C12" s="66">
        <v>684.76418267501879</v>
      </c>
      <c r="D12" s="21" t="s">
        <v>41</v>
      </c>
      <c r="E12" s="7"/>
      <c r="F12" s="7"/>
    </row>
    <row r="13" spans="2:6" x14ac:dyDescent="0.2">
      <c r="B13" s="137" t="s">
        <v>42</v>
      </c>
      <c r="C13" s="138">
        <v>591.34891272538141</v>
      </c>
      <c r="D13" s="139" t="s">
        <v>43</v>
      </c>
      <c r="E13" s="7"/>
      <c r="F13" s="7"/>
    </row>
    <row r="14" spans="2:6" x14ac:dyDescent="0.2">
      <c r="B14" s="1"/>
      <c r="C14" s="17"/>
      <c r="D14" s="1"/>
      <c r="E14" s="1"/>
    </row>
    <row r="15" spans="2:6" x14ac:dyDescent="0.2">
      <c r="B15" s="9" t="s">
        <v>44</v>
      </c>
      <c r="D15" s="23" t="s">
        <v>45</v>
      </c>
      <c r="E15" s="23"/>
    </row>
    <row r="16" spans="2:6" x14ac:dyDescent="0.2">
      <c r="B16" s="16" t="s">
        <v>46</v>
      </c>
      <c r="D16" s="4" t="s">
        <v>47</v>
      </c>
    </row>
    <row r="18" spans="2:4" ht="14.5" x14ac:dyDescent="0.35">
      <c r="B18" s="109" t="s">
        <v>48</v>
      </c>
      <c r="C18" s="109"/>
      <c r="D18" s="140" t="s">
        <v>49</v>
      </c>
    </row>
    <row r="19" spans="2:4" ht="14.5" x14ac:dyDescent="0.35">
      <c r="B19" s="109" t="s">
        <v>50</v>
      </c>
      <c r="D19" s="109" t="s">
        <v>51</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30" zoomScaleNormal="130" workbookViewId="0">
      <selection activeCell="C6" sqref="C6:D13"/>
    </sheetView>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70" t="str">
        <f>Settings!B17</f>
        <v>Table 2: Key Indicators of Hotel Establishments by Type, Feb 2026</v>
      </c>
      <c r="C2" s="70"/>
      <c r="D2" s="70"/>
      <c r="E2" s="70" t="str">
        <f>Settings!C17</f>
        <v>جدول 2: المؤشرات الرئيسية للمنشآت الفندقية حسب نوع المنشأة، فبراير 2026</v>
      </c>
    </row>
    <row r="3" spans="2:6" ht="10.5" x14ac:dyDescent="0.2">
      <c r="C3" s="8"/>
      <c r="D3" s="8"/>
      <c r="E3" s="6"/>
    </row>
    <row r="4" spans="2:6" ht="15" customHeight="1" x14ac:dyDescent="0.2">
      <c r="B4" s="25" t="s">
        <v>26</v>
      </c>
      <c r="C4" s="41" t="s">
        <v>52</v>
      </c>
      <c r="D4" s="41" t="s">
        <v>53</v>
      </c>
      <c r="E4" s="152" t="s">
        <v>27</v>
      </c>
    </row>
    <row r="5" spans="2:6" ht="10.5" x14ac:dyDescent="0.2">
      <c r="B5" s="25"/>
      <c r="C5" s="42" t="s">
        <v>54</v>
      </c>
      <c r="D5" s="41" t="s">
        <v>55</v>
      </c>
      <c r="E5" s="152"/>
    </row>
    <row r="6" spans="2:6" x14ac:dyDescent="0.2">
      <c r="B6" s="20" t="s">
        <v>28</v>
      </c>
      <c r="C6" s="72">
        <v>128</v>
      </c>
      <c r="D6" s="72">
        <v>44</v>
      </c>
      <c r="E6" s="21" t="s">
        <v>29</v>
      </c>
    </row>
    <row r="7" spans="2:6" x14ac:dyDescent="0.2">
      <c r="B7" s="18" t="s">
        <v>30</v>
      </c>
      <c r="C7" s="73">
        <v>28549</v>
      </c>
      <c r="D7" s="73">
        <v>5977</v>
      </c>
      <c r="E7" s="22" t="s">
        <v>31</v>
      </c>
    </row>
    <row r="8" spans="2:6" x14ac:dyDescent="0.2">
      <c r="B8" s="20" t="s">
        <v>32</v>
      </c>
      <c r="C8" s="72">
        <v>414.452</v>
      </c>
      <c r="D8" s="72">
        <v>50.457000000000001</v>
      </c>
      <c r="E8" s="21" t="s">
        <v>33</v>
      </c>
    </row>
    <row r="9" spans="2:6" x14ac:dyDescent="0.2">
      <c r="B9" s="18" t="s">
        <v>34</v>
      </c>
      <c r="C9" s="73">
        <v>1140.8119999999999</v>
      </c>
      <c r="D9" s="73">
        <v>249.50200000000001</v>
      </c>
      <c r="E9" s="22" t="s">
        <v>35</v>
      </c>
    </row>
    <row r="10" spans="2:6" x14ac:dyDescent="0.2">
      <c r="B10" s="20" t="s">
        <v>36</v>
      </c>
      <c r="C10" s="74">
        <v>2.7525793095460993</v>
      </c>
      <c r="D10" s="74">
        <v>4.9448441247002402</v>
      </c>
      <c r="E10" s="21" t="s">
        <v>37</v>
      </c>
    </row>
    <row r="11" spans="2:6" x14ac:dyDescent="0.2">
      <c r="B11" s="18" t="s">
        <v>38</v>
      </c>
      <c r="C11" s="75">
        <v>0.85686285004982965</v>
      </c>
      <c r="D11" s="75">
        <v>0.89547407272947299</v>
      </c>
      <c r="E11" s="39" t="s">
        <v>56</v>
      </c>
    </row>
    <row r="12" spans="2:6" x14ac:dyDescent="0.2">
      <c r="B12" s="20" t="s">
        <v>40</v>
      </c>
      <c r="C12" s="72">
        <v>733.82544202642032</v>
      </c>
      <c r="D12" s="72">
        <v>461.87334031555122</v>
      </c>
      <c r="E12" s="21" t="s">
        <v>41</v>
      </c>
    </row>
    <row r="13" spans="2:6" x14ac:dyDescent="0.2">
      <c r="B13" s="137" t="s">
        <v>42</v>
      </c>
      <c r="C13" s="147">
        <v>628.78775969383446</v>
      </c>
      <c r="D13" s="147">
        <v>413.59560113753253</v>
      </c>
      <c r="E13" s="139" t="s">
        <v>43</v>
      </c>
    </row>
    <row r="14" spans="2:6" x14ac:dyDescent="0.2">
      <c r="B14" s="1"/>
      <c r="C14" s="17"/>
      <c r="D14" s="17"/>
      <c r="E14" s="1"/>
      <c r="F14" s="1"/>
    </row>
    <row r="15" spans="2:6" x14ac:dyDescent="0.2">
      <c r="B15" s="9" t="s">
        <v>44</v>
      </c>
      <c r="E15" s="23" t="s">
        <v>45</v>
      </c>
      <c r="F15" s="23"/>
    </row>
    <row r="16" spans="2:6" x14ac:dyDescent="0.2">
      <c r="B16" s="16" t="s">
        <v>46</v>
      </c>
      <c r="E16" s="4" t="s">
        <v>47</v>
      </c>
    </row>
    <row r="18" spans="2:32" ht="14.5" x14ac:dyDescent="0.35">
      <c r="B18" s="109" t="s">
        <v>48</v>
      </c>
      <c r="C18" s="109"/>
      <c r="E18" s="140" t="s">
        <v>49</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4.5" x14ac:dyDescent="0.35">
      <c r="B19" s="109" t="s">
        <v>50</v>
      </c>
      <c r="E19" s="109" t="s">
        <v>51</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32" ht="14.5" x14ac:dyDescent="0.35">
      <c r="B2" s="70" t="str">
        <f>Settings!B18</f>
        <v>Table 3: Key Indicators of Hotel Establishments by Region, Feb 2026</v>
      </c>
      <c r="C2" s="70"/>
      <c r="D2" s="70"/>
      <c r="E2" s="70"/>
      <c r="F2" s="70" t="str">
        <f>Settings!C18</f>
        <v>جدول 3: المؤشرات الرئيسية للمنشآت الفندقية حسب المنطقة، فبراير 2026</v>
      </c>
    </row>
    <row r="3" spans="2:32" ht="10.5" x14ac:dyDescent="0.2">
      <c r="C3" s="8"/>
      <c r="D3" s="8"/>
      <c r="E3" s="8"/>
      <c r="F3" s="8"/>
      <c r="G3" s="6"/>
    </row>
    <row r="4" spans="2:32" ht="15" customHeight="1" x14ac:dyDescent="0.2">
      <c r="B4" s="25" t="s">
        <v>26</v>
      </c>
      <c r="C4" s="25" t="s">
        <v>57</v>
      </c>
      <c r="D4" s="76" t="s">
        <v>58</v>
      </c>
      <c r="E4" s="76" t="s">
        <v>59</v>
      </c>
      <c r="F4" s="152" t="s">
        <v>27</v>
      </c>
    </row>
    <row r="5" spans="2:32" ht="10.5" x14ac:dyDescent="0.2">
      <c r="B5" s="25"/>
      <c r="C5" s="42" t="s">
        <v>60</v>
      </c>
      <c r="D5" s="42" t="s">
        <v>61</v>
      </c>
      <c r="E5" s="41" t="s">
        <v>62</v>
      </c>
      <c r="F5" s="152"/>
    </row>
    <row r="6" spans="2:32" x14ac:dyDescent="0.2">
      <c r="B6" s="20" t="s">
        <v>32</v>
      </c>
      <c r="C6" s="72">
        <v>413.79599999999999</v>
      </c>
      <c r="D6" s="72">
        <v>35.808999999999997</v>
      </c>
      <c r="E6" s="72">
        <v>15.304</v>
      </c>
      <c r="F6" s="21" t="s">
        <v>33</v>
      </c>
    </row>
    <row r="7" spans="2:32" x14ac:dyDescent="0.2">
      <c r="B7" s="18" t="s">
        <v>34</v>
      </c>
      <c r="C7" s="73">
        <v>1269.0050000000001</v>
      </c>
      <c r="D7" s="73">
        <v>71.891999999999996</v>
      </c>
      <c r="E7" s="73">
        <v>49.417000000000002</v>
      </c>
      <c r="F7" s="22" t="s">
        <v>35</v>
      </c>
    </row>
    <row r="8" spans="2:32" x14ac:dyDescent="0.2">
      <c r="B8" s="20" t="s">
        <v>36</v>
      </c>
      <c r="C8" s="74">
        <v>3.0667406161490205</v>
      </c>
      <c r="D8" s="74">
        <v>2.0076517076712559</v>
      </c>
      <c r="E8" s="74">
        <v>3.2290250914793517</v>
      </c>
      <c r="F8" s="21" t="s">
        <v>37</v>
      </c>
    </row>
    <row r="9" spans="2:32" x14ac:dyDescent="0.2">
      <c r="B9" s="18" t="s">
        <v>38</v>
      </c>
      <c r="C9" s="75">
        <v>0.886299589160357</v>
      </c>
      <c r="D9" s="75">
        <v>0.70282890561247624</v>
      </c>
      <c r="E9" s="75">
        <v>0.69698002727199804</v>
      </c>
      <c r="F9" s="22" t="s">
        <v>56</v>
      </c>
    </row>
    <row r="10" spans="2:32" x14ac:dyDescent="0.2">
      <c r="B10" s="20" t="s">
        <v>40</v>
      </c>
      <c r="C10" s="72">
        <v>704.64930013651963</v>
      </c>
      <c r="D10" s="72">
        <v>314.84268206153655</v>
      </c>
      <c r="E10" s="72">
        <v>756.9179146646718</v>
      </c>
      <c r="F10" s="21" t="s">
        <v>41</v>
      </c>
    </row>
    <row r="11" spans="2:32" x14ac:dyDescent="0.2">
      <c r="B11" s="137" t="s">
        <v>42</v>
      </c>
      <c r="C11" s="147">
        <v>624.53038521313033</v>
      </c>
      <c r="D11" s="147">
        <v>221.28053767340651</v>
      </c>
      <c r="E11" s="147">
        <v>527.55666880564684</v>
      </c>
      <c r="F11" s="139" t="s">
        <v>43</v>
      </c>
    </row>
    <row r="12" spans="2:32" x14ac:dyDescent="0.2">
      <c r="B12" s="1"/>
      <c r="C12" s="17"/>
      <c r="D12" s="17"/>
      <c r="E12" s="17"/>
      <c r="F12" s="17"/>
      <c r="G12" s="1"/>
      <c r="H12" s="1"/>
    </row>
    <row r="13" spans="2:32" x14ac:dyDescent="0.2">
      <c r="B13" s="9" t="s">
        <v>44</v>
      </c>
      <c r="F13" s="23" t="s">
        <v>45</v>
      </c>
      <c r="G13" s="23"/>
    </row>
    <row r="14" spans="2:32" x14ac:dyDescent="0.2">
      <c r="B14" s="16" t="s">
        <v>46</v>
      </c>
      <c r="E14" s="19"/>
      <c r="F14" s="4" t="s">
        <v>47</v>
      </c>
    </row>
    <row r="16" spans="2:32" ht="14.5" x14ac:dyDescent="0.35">
      <c r="B16" s="109" t="s">
        <v>48</v>
      </c>
      <c r="F16" s="140" t="s">
        <v>49</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4.5" x14ac:dyDescent="0.35">
      <c r="B17" s="109" t="s">
        <v>50</v>
      </c>
      <c r="F17" s="109" t="s">
        <v>51</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D4" sqref="D4:D5"/>
    </sheetView>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5" x14ac:dyDescent="0.35">
      <c r="B2" s="70" t="str">
        <f>Settings!B19</f>
        <v>Table 4: Number of Guests of Hotel Establishments by World Regions, Feb 2026</v>
      </c>
      <c r="C2" s="70"/>
      <c r="D2" s="70" t="str">
        <f>Settings!C19</f>
        <v>جدول 4: عدد نزلاء المنشآت الفندقية حسب مناطق العالم، فبراير 2026</v>
      </c>
    </row>
    <row r="3" spans="2:10" ht="14" x14ac:dyDescent="0.2">
      <c r="B3" s="77" t="s">
        <v>63</v>
      </c>
      <c r="D3" s="78" t="s">
        <v>64</v>
      </c>
      <c r="G3" s="154"/>
      <c r="H3" s="154"/>
      <c r="I3" s="154"/>
      <c r="J3" s="154"/>
    </row>
    <row r="4" spans="2:10" ht="10.5" x14ac:dyDescent="0.2">
      <c r="B4" s="157" t="s">
        <v>188</v>
      </c>
      <c r="C4" s="48" t="s">
        <v>65</v>
      </c>
      <c r="D4" s="158" t="s">
        <v>189</v>
      </c>
    </row>
    <row r="5" spans="2:10" ht="10.5" x14ac:dyDescent="0.2">
      <c r="B5" s="157"/>
      <c r="C5" s="46" t="s">
        <v>66</v>
      </c>
      <c r="D5" s="158"/>
      <c r="G5" s="3"/>
      <c r="H5" s="15"/>
      <c r="I5" s="38"/>
    </row>
    <row r="6" spans="2:10" ht="11.5" x14ac:dyDescent="0.2">
      <c r="B6" s="32" t="s">
        <v>67</v>
      </c>
      <c r="C6" s="65">
        <v>464.90899999999999</v>
      </c>
      <c r="D6" s="33" t="s">
        <v>68</v>
      </c>
      <c r="G6" s="3"/>
      <c r="H6" s="15"/>
      <c r="I6" s="38"/>
    </row>
    <row r="7" spans="2:10" x14ac:dyDescent="0.2">
      <c r="B7" s="27" t="s">
        <v>69</v>
      </c>
      <c r="C7" s="50">
        <v>46.14</v>
      </c>
      <c r="D7" s="28" t="s">
        <v>70</v>
      </c>
      <c r="G7" s="3"/>
      <c r="H7" s="15"/>
      <c r="I7" s="38"/>
    </row>
    <row r="8" spans="2:10" x14ac:dyDescent="0.2">
      <c r="B8" s="26" t="s">
        <v>71</v>
      </c>
      <c r="C8" s="51">
        <v>13.784000000000001</v>
      </c>
      <c r="D8" s="34" t="s">
        <v>72</v>
      </c>
      <c r="G8" s="3"/>
      <c r="H8" s="15"/>
      <c r="I8" s="38"/>
    </row>
    <row r="9" spans="2:10" x14ac:dyDescent="0.2">
      <c r="B9" s="27" t="s">
        <v>73</v>
      </c>
      <c r="C9" s="50">
        <v>36.540999999999997</v>
      </c>
      <c r="D9" s="28" t="s">
        <v>74</v>
      </c>
      <c r="G9" s="13"/>
      <c r="H9" s="15"/>
      <c r="I9" s="38"/>
    </row>
    <row r="10" spans="2:10" x14ac:dyDescent="0.2">
      <c r="B10" s="26" t="s">
        <v>75</v>
      </c>
      <c r="C10" s="51">
        <v>180.84899999999999</v>
      </c>
      <c r="D10" s="34" t="s">
        <v>76</v>
      </c>
      <c r="G10" s="3"/>
      <c r="H10" s="15"/>
      <c r="I10" s="38"/>
    </row>
    <row r="11" spans="2:10" x14ac:dyDescent="0.2">
      <c r="B11" s="27" t="s">
        <v>77</v>
      </c>
      <c r="C11" s="50">
        <v>143.28299999999999</v>
      </c>
      <c r="D11" s="28" t="s">
        <v>78</v>
      </c>
    </row>
    <row r="12" spans="2:10" x14ac:dyDescent="0.2">
      <c r="B12" s="26" t="s">
        <v>79</v>
      </c>
      <c r="C12" s="51">
        <v>29.553999999999998</v>
      </c>
      <c r="D12" s="34" t="s">
        <v>80</v>
      </c>
    </row>
    <row r="13" spans="2:10" x14ac:dyDescent="0.2">
      <c r="B13" s="27" t="s">
        <v>81</v>
      </c>
      <c r="C13" s="50">
        <v>6.2720000000000002</v>
      </c>
      <c r="D13" s="28" t="s">
        <v>82</v>
      </c>
    </row>
    <row r="14" spans="2:10" x14ac:dyDescent="0.2">
      <c r="B14" s="26" t="s">
        <v>83</v>
      </c>
      <c r="C14" s="51">
        <v>3.6560000000000001</v>
      </c>
      <c r="D14" s="34" t="s">
        <v>84</v>
      </c>
    </row>
    <row r="15" spans="2:10" x14ac:dyDescent="0.2">
      <c r="B15" s="141" t="s">
        <v>85</v>
      </c>
      <c r="C15" s="146">
        <v>4.83</v>
      </c>
      <c r="D15" s="143" t="s">
        <v>86</v>
      </c>
    </row>
    <row r="16" spans="2:10" x14ac:dyDescent="0.2">
      <c r="B16" s="1"/>
      <c r="C16" s="29"/>
      <c r="D16" s="29"/>
      <c r="E16" s="1"/>
    </row>
    <row r="17" spans="2:32" x14ac:dyDescent="0.2">
      <c r="B17" s="30" t="s">
        <v>44</v>
      </c>
      <c r="D17" s="23" t="s">
        <v>45</v>
      </c>
      <c r="E17" s="31"/>
    </row>
    <row r="18" spans="2:32" x14ac:dyDescent="0.2">
      <c r="B18" s="16" t="s">
        <v>46</v>
      </c>
      <c r="D18" s="4" t="s">
        <v>47</v>
      </c>
    </row>
    <row r="19" spans="2:32" x14ac:dyDescent="0.2">
      <c r="D19" s="44"/>
    </row>
    <row r="20" spans="2:32" ht="14.5" x14ac:dyDescent="0.35">
      <c r="B20" s="109" t="s">
        <v>48</v>
      </c>
      <c r="D20" s="140" t="s">
        <v>49</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4.5" x14ac:dyDescent="0.35">
      <c r="B21" s="109" t="s">
        <v>50</v>
      </c>
      <c r="D21" s="109" t="s">
        <v>51</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H4" sqref="H4:H5"/>
    </sheetView>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70" t="str">
        <f>Settings!B20</f>
        <v>Table 5: Number of Hotel Guests by World Regions and Classification, Feb 2026</v>
      </c>
      <c r="H2" s="70" t="str">
        <f>Settings!C20</f>
        <v>جدول 5: عدد نزلاء المنشآت الفندقية حسب مناطق العالم والتصنيف، فبراير 2026</v>
      </c>
      <c r="K2" s="154"/>
      <c r="L2" s="154"/>
      <c r="M2" s="154"/>
      <c r="N2" s="154"/>
    </row>
    <row r="3" spans="2:14" ht="10.5" x14ac:dyDescent="0.2">
      <c r="B3" s="77" t="s">
        <v>63</v>
      </c>
      <c r="H3" s="78" t="s">
        <v>64</v>
      </c>
    </row>
    <row r="4" spans="2:14" ht="10.5" x14ac:dyDescent="0.2">
      <c r="B4" s="157" t="s">
        <v>188</v>
      </c>
      <c r="C4" s="43" t="s">
        <v>87</v>
      </c>
      <c r="D4" s="43" t="s">
        <v>88</v>
      </c>
      <c r="E4" s="52" t="s">
        <v>89</v>
      </c>
      <c r="F4" s="43" t="s">
        <v>90</v>
      </c>
      <c r="G4" s="45" t="s">
        <v>91</v>
      </c>
      <c r="H4" s="158" t="s">
        <v>189</v>
      </c>
    </row>
    <row r="5" spans="2:14" ht="10.5" x14ac:dyDescent="0.2">
      <c r="B5" s="157"/>
      <c r="C5" s="43" t="s">
        <v>92</v>
      </c>
      <c r="D5" s="43" t="s">
        <v>93</v>
      </c>
      <c r="E5" s="52" t="s">
        <v>94</v>
      </c>
      <c r="F5" s="43" t="s">
        <v>55</v>
      </c>
      <c r="G5" s="45" t="s">
        <v>67</v>
      </c>
      <c r="H5" s="158"/>
    </row>
    <row r="6" spans="2:14" ht="11.5" x14ac:dyDescent="0.2">
      <c r="B6" s="32" t="s">
        <v>67</v>
      </c>
      <c r="C6" s="63">
        <v>236.63499999999999</v>
      </c>
      <c r="D6" s="63">
        <v>117.006</v>
      </c>
      <c r="E6" s="63">
        <v>60.811</v>
      </c>
      <c r="F6" s="63">
        <v>50.457000000000001</v>
      </c>
      <c r="G6" s="64">
        <v>464.90899999999999</v>
      </c>
      <c r="H6" s="33" t="s">
        <v>68</v>
      </c>
    </row>
    <row r="7" spans="2:14" x14ac:dyDescent="0.2">
      <c r="B7" s="27" t="s">
        <v>69</v>
      </c>
      <c r="C7" s="60">
        <v>20.206</v>
      </c>
      <c r="D7" s="60">
        <v>13.243</v>
      </c>
      <c r="E7" s="60">
        <v>5.6639999999999997</v>
      </c>
      <c r="F7" s="60">
        <v>7.0270000000000001</v>
      </c>
      <c r="G7" s="60">
        <v>46.14</v>
      </c>
      <c r="H7" s="28" t="s">
        <v>70</v>
      </c>
    </row>
    <row r="8" spans="2:14" x14ac:dyDescent="0.2">
      <c r="B8" s="26" t="s">
        <v>71</v>
      </c>
      <c r="C8" s="61">
        <v>6.18</v>
      </c>
      <c r="D8" s="61">
        <v>4.0019999999999998</v>
      </c>
      <c r="E8" s="61">
        <v>1.623</v>
      </c>
      <c r="F8" s="61">
        <v>1.9790000000000001</v>
      </c>
      <c r="G8" s="61">
        <v>13.784000000000001</v>
      </c>
      <c r="H8" s="34" t="s">
        <v>72</v>
      </c>
    </row>
    <row r="9" spans="2:14" x14ac:dyDescent="0.2">
      <c r="B9" s="27" t="s">
        <v>73</v>
      </c>
      <c r="C9" s="60">
        <v>11.631</v>
      </c>
      <c r="D9" s="60">
        <v>11.505000000000001</v>
      </c>
      <c r="E9" s="60">
        <v>8.0190000000000001</v>
      </c>
      <c r="F9" s="60">
        <v>5.3860000000000001</v>
      </c>
      <c r="G9" s="60">
        <v>36.540999999999997</v>
      </c>
      <c r="H9" s="28" t="s">
        <v>74</v>
      </c>
    </row>
    <row r="10" spans="2:14" x14ac:dyDescent="0.2">
      <c r="B10" s="26" t="s">
        <v>75</v>
      </c>
      <c r="C10" s="61">
        <v>85.954999999999998</v>
      </c>
      <c r="D10" s="61">
        <v>46.997</v>
      </c>
      <c r="E10" s="61">
        <v>29.364000000000001</v>
      </c>
      <c r="F10" s="61">
        <v>18.533000000000001</v>
      </c>
      <c r="G10" s="61">
        <v>180.84899999999999</v>
      </c>
      <c r="H10" s="34" t="s">
        <v>76</v>
      </c>
    </row>
    <row r="11" spans="2:14" x14ac:dyDescent="0.2">
      <c r="B11" s="27" t="s">
        <v>77</v>
      </c>
      <c r="C11" s="60">
        <v>87.778000000000006</v>
      </c>
      <c r="D11" s="60">
        <v>30.986999999999998</v>
      </c>
      <c r="E11" s="60">
        <v>11.691000000000001</v>
      </c>
      <c r="F11" s="60">
        <v>12.827</v>
      </c>
      <c r="G11" s="60">
        <v>143.28299999999999</v>
      </c>
      <c r="H11" s="28" t="s">
        <v>78</v>
      </c>
    </row>
    <row r="12" spans="2:14" x14ac:dyDescent="0.2">
      <c r="B12" s="26" t="s">
        <v>79</v>
      </c>
      <c r="C12" s="61">
        <v>17.555</v>
      </c>
      <c r="D12" s="61">
        <v>6.399</v>
      </c>
      <c r="E12" s="61">
        <v>2.593</v>
      </c>
      <c r="F12" s="61">
        <v>3.0070000000000001</v>
      </c>
      <c r="G12" s="61">
        <v>29.553999999999998</v>
      </c>
      <c r="H12" s="34" t="s">
        <v>80</v>
      </c>
    </row>
    <row r="13" spans="2:14" x14ac:dyDescent="0.2">
      <c r="B13" s="27" t="s">
        <v>81</v>
      </c>
      <c r="C13" s="60">
        <v>2.2650000000000001</v>
      </c>
      <c r="D13" s="60">
        <v>1.7190000000000001</v>
      </c>
      <c r="E13" s="60">
        <v>1.3620000000000001</v>
      </c>
      <c r="F13" s="60">
        <v>0.92600000000000005</v>
      </c>
      <c r="G13" s="60">
        <v>6.2720000000000002</v>
      </c>
      <c r="H13" s="28" t="s">
        <v>82</v>
      </c>
    </row>
    <row r="14" spans="2:14" x14ac:dyDescent="0.2">
      <c r="B14" s="26" t="s">
        <v>83</v>
      </c>
      <c r="C14" s="61">
        <v>1.8839999999999999</v>
      </c>
      <c r="D14" s="61">
        <v>0.93600000000000005</v>
      </c>
      <c r="E14" s="61">
        <v>0.33300000000000002</v>
      </c>
      <c r="F14" s="61">
        <v>0.503</v>
      </c>
      <c r="G14" s="61">
        <v>3.6560000000000001</v>
      </c>
      <c r="H14" s="34" t="s">
        <v>84</v>
      </c>
    </row>
    <row r="15" spans="2:14" x14ac:dyDescent="0.2">
      <c r="B15" s="141" t="s">
        <v>85</v>
      </c>
      <c r="C15" s="145">
        <v>3.181</v>
      </c>
      <c r="D15" s="145">
        <v>1.218</v>
      </c>
      <c r="E15" s="145">
        <v>0.16200000000000001</v>
      </c>
      <c r="F15" s="145">
        <v>0.26900000000000002</v>
      </c>
      <c r="G15" s="145">
        <v>4.83</v>
      </c>
      <c r="H15" s="143" t="s">
        <v>86</v>
      </c>
    </row>
    <row r="16" spans="2:14" x14ac:dyDescent="0.2">
      <c r="B16" s="1"/>
      <c r="C16" s="29"/>
      <c r="D16" s="49"/>
      <c r="E16" s="49"/>
      <c r="F16" s="57"/>
      <c r="G16" s="55"/>
      <c r="H16" s="29"/>
      <c r="I16" s="1"/>
    </row>
    <row r="17" spans="2:32" x14ac:dyDescent="0.2">
      <c r="B17" s="30" t="s">
        <v>44</v>
      </c>
      <c r="D17" s="55"/>
      <c r="E17" s="55"/>
      <c r="F17" s="55"/>
      <c r="G17" s="55"/>
      <c r="H17" s="23" t="s">
        <v>45</v>
      </c>
      <c r="I17" s="31"/>
    </row>
    <row r="18" spans="2:32" x14ac:dyDescent="0.2">
      <c r="B18" s="16" t="s">
        <v>46</v>
      </c>
      <c r="E18" s="19"/>
      <c r="H18" s="4" t="s">
        <v>47</v>
      </c>
    </row>
    <row r="19" spans="2:32" ht="14.5" x14ac:dyDescent="0.35">
      <c r="D19" s="56"/>
      <c r="E19" s="56"/>
      <c r="F19" s="56"/>
      <c r="G19" s="56"/>
      <c r="H19" s="56"/>
    </row>
    <row r="20" spans="2:32" ht="14.5" x14ac:dyDescent="0.35">
      <c r="B20" s="109" t="s">
        <v>48</v>
      </c>
      <c r="G20" s="110"/>
      <c r="H20" s="140" t="s">
        <v>49</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4.5" x14ac:dyDescent="0.35">
      <c r="B21" s="109" t="s">
        <v>50</v>
      </c>
      <c r="G21" s="58"/>
      <c r="H21" s="109" t="s">
        <v>51</v>
      </c>
    </row>
    <row r="22" spans="2:32" ht="14.5" x14ac:dyDescent="0.35">
      <c r="G22" s="58"/>
    </row>
    <row r="23" spans="2:32" ht="14.5" x14ac:dyDescent="0.35">
      <c r="C23" s="62"/>
      <c r="G23" s="58"/>
    </row>
    <row r="24" spans="2:32" ht="14.5" x14ac:dyDescent="0.3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D4" sqref="D4:D5"/>
    </sheetView>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70" t="str">
        <f>Settings!B21</f>
        <v>Table 6: Number of Guest Nights by World Regions, Feb 2026</v>
      </c>
      <c r="D2" s="70" t="str">
        <f>Settings!C21</f>
        <v>جدول 6: عدد ليالي إقامة النزلاء في المنشآت الفندقية حسب مناطق العالم، فبراير 2026</v>
      </c>
      <c r="F2" s="154"/>
      <c r="G2" s="154"/>
      <c r="H2" s="154"/>
    </row>
    <row r="3" spans="2:8" ht="10.5" x14ac:dyDescent="0.2">
      <c r="B3" s="77" t="s">
        <v>63</v>
      </c>
      <c r="D3" s="78" t="s">
        <v>64</v>
      </c>
    </row>
    <row r="4" spans="2:8" ht="10.5" x14ac:dyDescent="0.2">
      <c r="B4" s="157" t="s">
        <v>188</v>
      </c>
      <c r="C4" s="45" t="s">
        <v>95</v>
      </c>
      <c r="D4" s="158" t="s">
        <v>189</v>
      </c>
    </row>
    <row r="5" spans="2:8" ht="10.5" x14ac:dyDescent="0.2">
      <c r="B5" s="157"/>
      <c r="C5" s="46" t="s">
        <v>96</v>
      </c>
      <c r="D5" s="158"/>
    </row>
    <row r="6" spans="2:8" ht="10.5" x14ac:dyDescent="0.2">
      <c r="B6" s="32" t="s">
        <v>67</v>
      </c>
      <c r="C6" s="47">
        <v>1390.3140000000001</v>
      </c>
      <c r="D6" s="33" t="s">
        <v>68</v>
      </c>
    </row>
    <row r="7" spans="2:8" x14ac:dyDescent="0.2">
      <c r="B7" s="27" t="s">
        <v>69</v>
      </c>
      <c r="C7" s="60">
        <v>154.53399999999999</v>
      </c>
      <c r="D7" s="28" t="s">
        <v>70</v>
      </c>
    </row>
    <row r="8" spans="2:8" x14ac:dyDescent="0.2">
      <c r="B8" s="26" t="s">
        <v>71</v>
      </c>
      <c r="C8" s="61">
        <v>29.12</v>
      </c>
      <c r="D8" s="34" t="s">
        <v>72</v>
      </c>
    </row>
    <row r="9" spans="2:8" x14ac:dyDescent="0.2">
      <c r="B9" s="27" t="s">
        <v>73</v>
      </c>
      <c r="C9" s="60">
        <v>116.774</v>
      </c>
      <c r="D9" s="28" t="s">
        <v>74</v>
      </c>
    </row>
    <row r="10" spans="2:8" x14ac:dyDescent="0.2">
      <c r="B10" s="26" t="s">
        <v>75</v>
      </c>
      <c r="C10" s="61">
        <v>436.68</v>
      </c>
      <c r="D10" s="34" t="s">
        <v>76</v>
      </c>
    </row>
    <row r="11" spans="2:8" x14ac:dyDescent="0.2">
      <c r="B11" s="27" t="s">
        <v>77</v>
      </c>
      <c r="C11" s="60">
        <v>514.13400000000001</v>
      </c>
      <c r="D11" s="28" t="s">
        <v>78</v>
      </c>
    </row>
    <row r="12" spans="2:8" x14ac:dyDescent="0.2">
      <c r="B12" s="26" t="s">
        <v>79</v>
      </c>
      <c r="C12" s="61">
        <v>91.394999999999996</v>
      </c>
      <c r="D12" s="34" t="s">
        <v>80</v>
      </c>
    </row>
    <row r="13" spans="2:8" x14ac:dyDescent="0.2">
      <c r="B13" s="27" t="s">
        <v>81</v>
      </c>
      <c r="C13" s="60">
        <v>24.007999999999999</v>
      </c>
      <c r="D13" s="28" t="s">
        <v>82</v>
      </c>
    </row>
    <row r="14" spans="2:8" x14ac:dyDescent="0.2">
      <c r="B14" s="26" t="s">
        <v>83</v>
      </c>
      <c r="C14" s="61">
        <v>11.814</v>
      </c>
      <c r="D14" s="34" t="s">
        <v>84</v>
      </c>
    </row>
    <row r="15" spans="2:8" x14ac:dyDescent="0.2">
      <c r="B15" s="141" t="s">
        <v>85</v>
      </c>
      <c r="C15" s="145">
        <v>11.855</v>
      </c>
      <c r="D15" s="143" t="s">
        <v>86</v>
      </c>
    </row>
    <row r="16" spans="2:8" x14ac:dyDescent="0.2">
      <c r="B16" s="1"/>
      <c r="C16" s="29"/>
      <c r="D16" s="29"/>
      <c r="E16" s="1"/>
    </row>
    <row r="17" spans="2:32" x14ac:dyDescent="0.2">
      <c r="B17" s="30" t="s">
        <v>44</v>
      </c>
      <c r="D17" s="23" t="s">
        <v>45</v>
      </c>
    </row>
    <row r="18" spans="2:32" x14ac:dyDescent="0.2">
      <c r="B18" s="16" t="s">
        <v>46</v>
      </c>
      <c r="D18" s="4" t="s">
        <v>47</v>
      </c>
    </row>
    <row r="20" spans="2:32" ht="14.5" x14ac:dyDescent="0.35">
      <c r="B20" s="109" t="s">
        <v>48</v>
      </c>
      <c r="D20" s="140" t="s">
        <v>49</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4.5" x14ac:dyDescent="0.35">
      <c r="B21" s="109" t="s">
        <v>50</v>
      </c>
      <c r="D21" s="109" t="s">
        <v>51</v>
      </c>
    </row>
    <row r="31" spans="2:32" x14ac:dyDescent="0.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H4" sqref="H4:H5"/>
    </sheetView>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70" t="str">
        <f>Settings!B22</f>
        <v>Table 7: Number of Guest Nights by World Regions and Classification, Feb 2026</v>
      </c>
      <c r="H2" s="70" t="str">
        <f>Settings!C22</f>
        <v>جدول7: عدد ليالي الإقامة للمنشآت الفندقية حسب مناطق العالم والتصنيف، فبراير 2026</v>
      </c>
      <c r="K2" s="154"/>
      <c r="L2" s="154"/>
      <c r="M2" s="154"/>
      <c r="N2" s="154"/>
    </row>
    <row r="3" spans="2:14" ht="10.5" x14ac:dyDescent="0.2">
      <c r="B3" s="77" t="s">
        <v>63</v>
      </c>
      <c r="H3" s="78" t="s">
        <v>64</v>
      </c>
    </row>
    <row r="4" spans="2:14" ht="10.5" x14ac:dyDescent="0.2">
      <c r="B4" s="157" t="s">
        <v>188</v>
      </c>
      <c r="C4" s="43" t="s">
        <v>87</v>
      </c>
      <c r="D4" s="43" t="s">
        <v>88</v>
      </c>
      <c r="E4" s="43" t="s">
        <v>89</v>
      </c>
      <c r="F4" s="43" t="s">
        <v>90</v>
      </c>
      <c r="G4" s="45" t="s">
        <v>91</v>
      </c>
      <c r="H4" s="158" t="s">
        <v>189</v>
      </c>
    </row>
    <row r="5" spans="2:14" ht="10.5" x14ac:dyDescent="0.2">
      <c r="B5" s="157"/>
      <c r="C5" s="43" t="s">
        <v>92</v>
      </c>
      <c r="D5" s="43" t="s">
        <v>93</v>
      </c>
      <c r="E5" s="43" t="s">
        <v>94</v>
      </c>
      <c r="F5" s="43" t="s">
        <v>55</v>
      </c>
      <c r="G5" s="45" t="s">
        <v>67</v>
      </c>
      <c r="H5" s="158"/>
    </row>
    <row r="6" spans="2:14" ht="10.5" x14ac:dyDescent="0.25">
      <c r="B6" s="32" t="s">
        <v>67</v>
      </c>
      <c r="C6" s="54">
        <v>695.25400000000002</v>
      </c>
      <c r="D6" s="54">
        <v>294.92399999999998</v>
      </c>
      <c r="E6" s="54">
        <v>150.63399999999999</v>
      </c>
      <c r="F6" s="54">
        <v>249.50200000000001</v>
      </c>
      <c r="G6" s="47">
        <v>1390.3140000000001</v>
      </c>
      <c r="H6" s="33" t="s">
        <v>68</v>
      </c>
    </row>
    <row r="7" spans="2:14" x14ac:dyDescent="0.2">
      <c r="B7" s="27" t="s">
        <v>69</v>
      </c>
      <c r="C7" s="60">
        <v>67.852000000000004</v>
      </c>
      <c r="D7" s="60">
        <v>38.936</v>
      </c>
      <c r="E7" s="60">
        <v>15.207000000000001</v>
      </c>
      <c r="F7" s="60">
        <v>32.539000000000001</v>
      </c>
      <c r="G7" s="60">
        <v>154.53399999999999</v>
      </c>
      <c r="H7" s="28" t="s">
        <v>70</v>
      </c>
    </row>
    <row r="8" spans="2:14" x14ac:dyDescent="0.2">
      <c r="B8" s="26" t="s">
        <v>71</v>
      </c>
      <c r="C8" s="61">
        <v>13.526</v>
      </c>
      <c r="D8" s="61">
        <v>7.2450000000000001</v>
      </c>
      <c r="E8" s="61">
        <v>2.8319999999999999</v>
      </c>
      <c r="F8" s="61">
        <v>5.5170000000000003</v>
      </c>
      <c r="G8" s="61">
        <v>29.12</v>
      </c>
      <c r="H8" s="34" t="s">
        <v>72</v>
      </c>
    </row>
    <row r="9" spans="2:14" x14ac:dyDescent="0.2">
      <c r="B9" s="27" t="s">
        <v>73</v>
      </c>
      <c r="C9" s="60">
        <v>31.044</v>
      </c>
      <c r="D9" s="60">
        <v>32.084000000000003</v>
      </c>
      <c r="E9" s="60">
        <v>23.056000000000001</v>
      </c>
      <c r="F9" s="60">
        <v>30.59</v>
      </c>
      <c r="G9" s="60">
        <v>116.774</v>
      </c>
      <c r="H9" s="28" t="s">
        <v>74</v>
      </c>
    </row>
    <row r="10" spans="2:14" x14ac:dyDescent="0.2">
      <c r="B10" s="26" t="s">
        <v>75</v>
      </c>
      <c r="C10" s="61">
        <v>177.57900000000001</v>
      </c>
      <c r="D10" s="61">
        <v>104.53700000000001</v>
      </c>
      <c r="E10" s="61">
        <v>69.619</v>
      </c>
      <c r="F10" s="61">
        <v>84.944999999999993</v>
      </c>
      <c r="G10" s="61">
        <v>436.68</v>
      </c>
      <c r="H10" s="34" t="s">
        <v>76</v>
      </c>
    </row>
    <row r="11" spans="2:14" x14ac:dyDescent="0.2">
      <c r="B11" s="27" t="s">
        <v>77</v>
      </c>
      <c r="C11" s="60">
        <v>334.80799999999999</v>
      </c>
      <c r="D11" s="60">
        <v>83.635999999999996</v>
      </c>
      <c r="E11" s="60">
        <v>28.097999999999999</v>
      </c>
      <c r="F11" s="60">
        <v>67.591999999999999</v>
      </c>
      <c r="G11" s="60">
        <v>514.13400000000001</v>
      </c>
      <c r="H11" s="28" t="s">
        <v>78</v>
      </c>
    </row>
    <row r="12" spans="2:14" x14ac:dyDescent="0.2">
      <c r="B12" s="26" t="s">
        <v>79</v>
      </c>
      <c r="C12" s="61">
        <v>48.686999999999998</v>
      </c>
      <c r="D12" s="61">
        <v>17.497</v>
      </c>
      <c r="E12" s="61">
        <v>6.3730000000000002</v>
      </c>
      <c r="F12" s="61">
        <v>18.838000000000001</v>
      </c>
      <c r="G12" s="61">
        <v>91.394999999999996</v>
      </c>
      <c r="H12" s="34" t="s">
        <v>80</v>
      </c>
    </row>
    <row r="13" spans="2:14" x14ac:dyDescent="0.2">
      <c r="B13" s="27" t="s">
        <v>81</v>
      </c>
      <c r="C13" s="60">
        <v>8.2929999999999993</v>
      </c>
      <c r="D13" s="60">
        <v>5.7919999999999998</v>
      </c>
      <c r="E13" s="60">
        <v>4.2089999999999996</v>
      </c>
      <c r="F13" s="60">
        <v>5.7140000000000004</v>
      </c>
      <c r="G13" s="60">
        <v>24.007999999999999</v>
      </c>
      <c r="H13" s="28" t="s">
        <v>82</v>
      </c>
    </row>
    <row r="14" spans="2:14" x14ac:dyDescent="0.2">
      <c r="B14" s="26" t="s">
        <v>83</v>
      </c>
      <c r="C14" s="61">
        <v>5.1970000000000001</v>
      </c>
      <c r="D14" s="61">
        <v>2.5720000000000001</v>
      </c>
      <c r="E14" s="61">
        <v>0.86199999999999999</v>
      </c>
      <c r="F14" s="61">
        <v>3.1829999999999998</v>
      </c>
      <c r="G14" s="61">
        <v>11.814</v>
      </c>
      <c r="H14" s="34" t="s">
        <v>84</v>
      </c>
    </row>
    <row r="15" spans="2:14" x14ac:dyDescent="0.2">
      <c r="B15" s="141" t="s">
        <v>85</v>
      </c>
      <c r="C15" s="145">
        <v>8.2680000000000007</v>
      </c>
      <c r="D15" s="145">
        <v>2.625</v>
      </c>
      <c r="E15" s="145">
        <v>0.378</v>
      </c>
      <c r="F15" s="145">
        <v>0.58399999999999996</v>
      </c>
      <c r="G15" s="145">
        <v>11.855</v>
      </c>
      <c r="H15" s="143" t="s">
        <v>86</v>
      </c>
    </row>
    <row r="16" spans="2:14" x14ac:dyDescent="0.2">
      <c r="B16" s="1"/>
      <c r="C16" s="29"/>
      <c r="D16" s="29"/>
      <c r="E16" s="29"/>
      <c r="F16" s="29"/>
      <c r="G16" s="29"/>
      <c r="H16" s="29"/>
      <c r="I16" s="1"/>
    </row>
    <row r="17" spans="2:9" ht="14.5" x14ac:dyDescent="0.35">
      <c r="B17" s="30" t="s">
        <v>44</v>
      </c>
      <c r="D17" s="56"/>
      <c r="E17" s="56"/>
      <c r="G17" s="56"/>
      <c r="H17" s="23" t="s">
        <v>45</v>
      </c>
      <c r="I17" s="31"/>
    </row>
    <row r="18" spans="2:9" x14ac:dyDescent="0.2">
      <c r="B18" s="16" t="s">
        <v>46</v>
      </c>
      <c r="H18" s="4" t="s">
        <v>47</v>
      </c>
    </row>
    <row r="19" spans="2:9" x14ac:dyDescent="0.2">
      <c r="D19" s="59"/>
      <c r="E19" s="59"/>
      <c r="F19" s="59"/>
      <c r="G19" s="55"/>
    </row>
    <row r="20" spans="2:9" ht="14.5" x14ac:dyDescent="0.35">
      <c r="B20" s="109" t="s">
        <v>48</v>
      </c>
      <c r="H20" s="140" t="s">
        <v>49</v>
      </c>
    </row>
    <row r="21" spans="2:9" ht="14.5" x14ac:dyDescent="0.35">
      <c r="B21" s="109" t="s">
        <v>50</v>
      </c>
      <c r="H21" s="109" t="s">
        <v>51</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topLeftCell="D1" zoomScale="130" zoomScaleNormal="130" workbookViewId="0">
      <selection activeCell="H4" sqref="H4:H5"/>
    </sheetView>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70" t="str">
        <f>Settings!B23</f>
        <v>Table 8: Average Length of Stay (nights) in Hotel Establishments by World Regions and Classification, Feb 2026</v>
      </c>
      <c r="E2" s="108"/>
      <c r="H2" s="70" t="str">
        <f>Settings!C23</f>
        <v>جدول 8: متوسط مدة الإقامة في المنشآت الفندقية حسب مناطق العالم والتصنيف، فبراير 2026</v>
      </c>
      <c r="K2" s="154"/>
      <c r="L2" s="154"/>
      <c r="M2" s="154"/>
      <c r="N2" s="154"/>
    </row>
    <row r="3" spans="2:14" ht="10.5" x14ac:dyDescent="0.2">
      <c r="B3" s="79" t="s">
        <v>97</v>
      </c>
      <c r="H3" s="80" t="s">
        <v>98</v>
      </c>
      <c r="I3" s="6"/>
    </row>
    <row r="4" spans="2:14" ht="10.5" x14ac:dyDescent="0.2">
      <c r="B4" s="157" t="s">
        <v>188</v>
      </c>
      <c r="C4" s="43" t="s">
        <v>87</v>
      </c>
      <c r="D4" s="43" t="s">
        <v>88</v>
      </c>
      <c r="E4" s="43" t="s">
        <v>89</v>
      </c>
      <c r="F4" s="43" t="s">
        <v>90</v>
      </c>
      <c r="G4" s="45" t="s">
        <v>91</v>
      </c>
      <c r="H4" s="158" t="s">
        <v>189</v>
      </c>
    </row>
    <row r="5" spans="2:14" ht="10.5" x14ac:dyDescent="0.2">
      <c r="B5" s="157"/>
      <c r="C5" s="43" t="s">
        <v>92</v>
      </c>
      <c r="D5" s="43" t="s">
        <v>93</v>
      </c>
      <c r="E5" s="43" t="s">
        <v>94</v>
      </c>
      <c r="F5" s="43" t="s">
        <v>55</v>
      </c>
      <c r="G5" s="45" t="s">
        <v>67</v>
      </c>
      <c r="H5" s="158"/>
    </row>
    <row r="6" spans="2:14" ht="10.5" x14ac:dyDescent="0.2">
      <c r="B6" s="32" t="s">
        <v>67</v>
      </c>
      <c r="C6" s="81">
        <f>'Table 7'!C6/'Table 5'!C6</f>
        <v>2.9380860819405417</v>
      </c>
      <c r="D6" s="81">
        <f>'Table 7'!D6/'Table 5'!D6</f>
        <v>2.5205886877596018</v>
      </c>
      <c r="E6" s="81">
        <f>'Table 7'!E6/'Table 5'!E6</f>
        <v>2.477084737958593</v>
      </c>
      <c r="F6" s="81">
        <f>'Table 7'!F6/'Table 5'!F6</f>
        <v>4.9448441247002402</v>
      </c>
      <c r="G6" s="81">
        <f>'Table 7'!G6/'Table 5'!G6</f>
        <v>2.9905078198098987</v>
      </c>
      <c r="H6" s="33" t="s">
        <v>68</v>
      </c>
    </row>
    <row r="7" spans="2:14" x14ac:dyDescent="0.2">
      <c r="B7" s="27" t="s">
        <v>69</v>
      </c>
      <c r="C7" s="82">
        <f>'Table 7'!C7/'Table 5'!C7</f>
        <v>3.3580124715431063</v>
      </c>
      <c r="D7" s="82">
        <f>'Table 7'!D7/'Table 5'!D7</f>
        <v>2.9401193083138262</v>
      </c>
      <c r="E7" s="82">
        <f>'Table 7'!E7/'Table 5'!E7</f>
        <v>2.6848516949152543</v>
      </c>
      <c r="F7" s="82">
        <f>'Table 7'!F7/'Table 5'!F7</f>
        <v>4.630567809876192</v>
      </c>
      <c r="G7" s="82">
        <f>'Table 7'!G7/'Table 5'!G7</f>
        <v>3.349241439098396</v>
      </c>
      <c r="H7" s="28" t="s">
        <v>70</v>
      </c>
    </row>
    <row r="8" spans="2:14" x14ac:dyDescent="0.2">
      <c r="B8" s="26" t="s">
        <v>71</v>
      </c>
      <c r="C8" s="83">
        <f>'Table 7'!C8/'Table 5'!C8</f>
        <v>2.1886731391585763</v>
      </c>
      <c r="D8" s="83">
        <f>'Table 7'!D8/'Table 5'!D8</f>
        <v>1.8103448275862071</v>
      </c>
      <c r="E8" s="83">
        <f>'Table 7'!E8/'Table 5'!E8</f>
        <v>1.7449168207024028</v>
      </c>
      <c r="F8" s="83">
        <f>'Table 7'!F8/'Table 5'!F8</f>
        <v>2.7877716018191006</v>
      </c>
      <c r="G8" s="83">
        <f>'Table 7'!G8/'Table 5'!G8</f>
        <v>2.1125943122460824</v>
      </c>
      <c r="H8" s="34" t="s">
        <v>72</v>
      </c>
    </row>
    <row r="9" spans="2:14" x14ac:dyDescent="0.2">
      <c r="B9" s="27" t="s">
        <v>73</v>
      </c>
      <c r="C9" s="82">
        <f>'Table 7'!C9/'Table 5'!C9</f>
        <v>2.6690740263090018</v>
      </c>
      <c r="D9" s="82">
        <f>'Table 7'!D9/'Table 5'!D9</f>
        <v>2.7887005649717516</v>
      </c>
      <c r="E9" s="82">
        <f>'Table 7'!E9/'Table 5'!E9</f>
        <v>2.8751714677640603</v>
      </c>
      <c r="F9" s="82">
        <f>'Table 7'!F9/'Table 5'!F9</f>
        <v>5.6795395469736354</v>
      </c>
      <c r="G9" s="82">
        <f>'Table 7'!G9/'Table 5'!G9</f>
        <v>3.195697983087491</v>
      </c>
      <c r="H9" s="28" t="s">
        <v>74</v>
      </c>
    </row>
    <row r="10" spans="2:14" x14ac:dyDescent="0.2">
      <c r="B10" s="26" t="s">
        <v>75</v>
      </c>
      <c r="C10" s="83">
        <f>'Table 7'!C10/'Table 5'!C10</f>
        <v>2.0659531150020363</v>
      </c>
      <c r="D10" s="83">
        <f>'Table 7'!D10/'Table 5'!D10</f>
        <v>2.2243334680937084</v>
      </c>
      <c r="E10" s="83">
        <f>'Table 7'!E10/'Table 5'!E10</f>
        <v>2.370896335649094</v>
      </c>
      <c r="F10" s="83">
        <f>'Table 7'!F10/'Table 5'!F10</f>
        <v>4.5834457454270749</v>
      </c>
      <c r="G10" s="83">
        <f>'Table 7'!G10/'Table 5'!G10</f>
        <v>2.4146110843853159</v>
      </c>
      <c r="H10" s="34" t="s">
        <v>99</v>
      </c>
    </row>
    <row r="11" spans="2:14" x14ac:dyDescent="0.2">
      <c r="B11" s="27" t="s">
        <v>77</v>
      </c>
      <c r="C11" s="82">
        <f>'Table 7'!C11/'Table 5'!C11</f>
        <v>3.8142586980792452</v>
      </c>
      <c r="D11" s="82">
        <f>'Table 7'!D11/'Table 5'!D11</f>
        <v>2.6990673508245395</v>
      </c>
      <c r="E11" s="82">
        <f>'Table 7'!E11/'Table 5'!E11</f>
        <v>2.4033872209391838</v>
      </c>
      <c r="F11" s="82">
        <f>'Table 7'!F11/'Table 5'!F11</f>
        <v>5.2695096281281675</v>
      </c>
      <c r="G11" s="82">
        <f>'Table 7'!G11/'Table 5'!G11</f>
        <v>3.5882414522309003</v>
      </c>
      <c r="H11" s="28" t="s">
        <v>78</v>
      </c>
    </row>
    <row r="12" spans="2:14" x14ac:dyDescent="0.2">
      <c r="B12" s="26" t="s">
        <v>79</v>
      </c>
      <c r="C12" s="83">
        <f>'Table 7'!C12/'Table 5'!C12</f>
        <v>2.7733978923383651</v>
      </c>
      <c r="D12" s="83">
        <f>'Table 7'!D12/'Table 5'!D12</f>
        <v>2.7343334896077511</v>
      </c>
      <c r="E12" s="83">
        <f>'Table 7'!E12/'Table 5'!E12</f>
        <v>2.4577709217123025</v>
      </c>
      <c r="F12" s="83">
        <f>'Table 7'!F12/'Table 5'!F12</f>
        <v>6.2647156634519456</v>
      </c>
      <c r="G12" s="83">
        <f>'Table 7'!G12/'Table 5'!G12</f>
        <v>3.0924747919063411</v>
      </c>
      <c r="H12" s="34" t="s">
        <v>80</v>
      </c>
    </row>
    <row r="13" spans="2:14" x14ac:dyDescent="0.2">
      <c r="B13" s="27" t="s">
        <v>81</v>
      </c>
      <c r="C13" s="82">
        <f>'Table 7'!C13/'Table 5'!C13</f>
        <v>3.6613686534216332</v>
      </c>
      <c r="D13" s="82">
        <f>'Table 7'!D13/'Table 5'!D13</f>
        <v>3.3694008144269922</v>
      </c>
      <c r="E13" s="82">
        <f>'Table 7'!E13/'Table 5'!E13</f>
        <v>3.0903083700440526</v>
      </c>
      <c r="F13" s="82">
        <f>'Table 7'!F13/'Table 5'!F13</f>
        <v>6.1706263498920091</v>
      </c>
      <c r="G13" s="82">
        <f>'Table 7'!G13/'Table 5'!G13</f>
        <v>3.8278061224489792</v>
      </c>
      <c r="H13" s="28" t="s">
        <v>100</v>
      </c>
    </row>
    <row r="14" spans="2:14" x14ac:dyDescent="0.2">
      <c r="B14" s="26" t="s">
        <v>83</v>
      </c>
      <c r="C14" s="83">
        <f>'Table 7'!C14/'Table 5'!C14</f>
        <v>2.7584925690021231</v>
      </c>
      <c r="D14" s="83">
        <f>'Table 7'!D14/'Table 5'!D14</f>
        <v>2.7478632478632479</v>
      </c>
      <c r="E14" s="83">
        <f>'Table 7'!E14/'Table 5'!E14</f>
        <v>2.5885885885885882</v>
      </c>
      <c r="F14" s="83">
        <f>'Table 7'!F14/'Table 5'!F14</f>
        <v>6.3280318091451289</v>
      </c>
      <c r="G14" s="83">
        <f>'Table 7'!G14/'Table 5'!G14</f>
        <v>3.2314004376367613</v>
      </c>
      <c r="H14" s="34" t="s">
        <v>84</v>
      </c>
    </row>
    <row r="15" spans="2:14" x14ac:dyDescent="0.2">
      <c r="B15" s="141" t="s">
        <v>85</v>
      </c>
      <c r="C15" s="144">
        <f>'Table 7'!C15/'Table 5'!C15</f>
        <v>2.599182646966363</v>
      </c>
      <c r="D15" s="144">
        <f>'Table 7'!D15/'Table 5'!D15</f>
        <v>2.1551724137931036</v>
      </c>
      <c r="E15" s="144">
        <f>'Table 7'!E15/'Table 5'!E15</f>
        <v>2.3333333333333335</v>
      </c>
      <c r="F15" s="144">
        <f>'Table 7'!F15/'Table 5'!F15</f>
        <v>2.1710037174721188</v>
      </c>
      <c r="G15" s="144">
        <f>'Table 7'!G15/'Table 5'!G15</f>
        <v>2.4544513457556936</v>
      </c>
      <c r="H15" s="143" t="s">
        <v>86</v>
      </c>
    </row>
    <row r="16" spans="2:14" x14ac:dyDescent="0.2">
      <c r="B16" s="1"/>
      <c r="C16" s="29"/>
      <c r="D16" s="29"/>
      <c r="E16" s="29"/>
      <c r="F16" s="29"/>
      <c r="G16" s="29"/>
      <c r="H16" s="29"/>
      <c r="I16" s="1"/>
    </row>
    <row r="17" spans="2:9" x14ac:dyDescent="0.2">
      <c r="B17" s="30" t="s">
        <v>44</v>
      </c>
      <c r="H17" s="31" t="s">
        <v>45</v>
      </c>
      <c r="I17" s="31"/>
    </row>
    <row r="18" spans="2:9" x14ac:dyDescent="0.2">
      <c r="B18" s="16" t="s">
        <v>46</v>
      </c>
      <c r="H18" s="4" t="s">
        <v>47</v>
      </c>
    </row>
    <row r="20" spans="2:9" ht="14.5" x14ac:dyDescent="0.35">
      <c r="B20" s="109" t="s">
        <v>48</v>
      </c>
      <c r="H20" s="140" t="s">
        <v>49</v>
      </c>
    </row>
    <row r="21" spans="2:9" ht="14.5" x14ac:dyDescent="0.35">
      <c r="B21" s="109" t="s">
        <v>50</v>
      </c>
      <c r="H21" s="109" t="s">
        <v>51</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072b2411-78a5-4490-99b2-40fbdac58304"/>
    <ds:schemaRef ds:uri="8f1c9ade-552d-4ec6-9c91-4123f75860d9"/>
    <ds:schemaRef ds:uri="http://schemas.microsoft.com/sharepoint/v3"/>
  </ds:schemaRefs>
</ds:datastoreItem>
</file>

<file path=customXml/itemProps2.xml><?xml version="1.0" encoding="utf-8"?>
<ds:datastoreItem xmlns:ds="http://schemas.openxmlformats.org/officeDocument/2006/customXml" ds:itemID="{5E7776D5-779A-4A80-AB3F-267A61298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2026-03-12T11:43:33Z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