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1. الرقم القياسي لأسعار المستهلك\1. Monthly CPI_Figures (2014=100)---\2019 Montly CPI _figures\10 Oct. 2019 (2014=100)\report\"/>
    </mc:Choice>
  </mc:AlternateContent>
  <bookViews>
    <workbookView xWindow="0" yWindow="0" windowWidth="20490" windowHeight="7695" activeTab="2"/>
  </bookViews>
  <sheets>
    <sheet name="Emirate_2017" sheetId="1" r:id="rId1"/>
    <sheet name="Emirate_2018" sheetId="2" r:id="rId2"/>
    <sheet name="Emirate_2019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3" l="1"/>
  <c r="P6" i="3" l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5" i="3" l="1"/>
  <c r="P5" i="2" l="1"/>
  <c r="P15" i="1"/>
  <c r="P6" i="1"/>
  <c r="P7" i="1"/>
  <c r="P8" i="1"/>
  <c r="P9" i="1"/>
  <c r="P10" i="1"/>
  <c r="P11" i="1"/>
  <c r="P12" i="1"/>
  <c r="P13" i="1"/>
  <c r="P14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5" i="1"/>
  <c r="P6" i="2" l="1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<sst xmlns="http://schemas.openxmlformats.org/spreadsheetml/2006/main" count="300" uniqueCount="106">
  <si>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</si>
  <si>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</si>
  <si>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</si>
  <si>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</si>
  <si>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</si>
  <si>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</si>
  <si>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</si>
  <si>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</si>
  <si>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</si>
  <si>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</si>
  <si>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</si>
  <si>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</si>
  <si>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</si>
  <si>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</si>
  <si>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</si>
  <si>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</si>
  <si>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</si>
  <si>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</si>
  <si>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</si>
  <si>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</si>
  <si>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</si>
  <si>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</si>
  <si>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</si>
  <si>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</si>
  <si>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</si>
  <si>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</si>
  <si>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</si>
  <si>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</si>
  <si>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</si>
  <si>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</si>
  <si>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</si>
  <si>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</si>
  <si>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</si>
  <si>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</si>
  <si>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</si>
  <si>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</si>
  <si>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</si>
  <si>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</si>
  <si>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</si>
  <si>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</si>
  <si>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</si>
  <si>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</si>
  <si>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</si>
  <si>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</si>
  <si>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</si>
  <si>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</si>
  <si>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</si>
  <si>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</si>
  <si>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</si>
  <si>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</si>
  <si>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</si>
  <si>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</si>
  <si>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</si>
  <si>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</si>
  <si>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</si>
  <si>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</si>
  <si>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</si>
  <si>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</si>
  <si>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</si>
  <si>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</si>
  <si>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</si>
  <si>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</si>
  <si>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</si>
  <si>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</si>
  <si>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</si>
  <si>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</si>
  <si>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</si>
  <si>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</si>
  <si>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</si>
  <si>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</si>
  <si>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</si>
  <si>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</si>
  <si>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</si>
  <si>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</si>
  <si>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</si>
  <si>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</si>
  <si>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</si>
  <si>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</si>
  <si>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</si>
  <si>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</si>
  <si>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</si>
  <si>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</si>
  <si>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</si>
  <si>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</si>
  <si>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</si>
  <si>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</si>
  <si>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</si>
  <si>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</si>
  <si>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</si>
  <si>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</si>
  <si>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</si>
  <si>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</si>
  <si>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</si>
  <si>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</si>
  <si>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</si>
  <si>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</si>
  <si>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</si>
  <si>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</si>
  <si>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</si>
  <si>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</si>
  <si>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</si>
  <si>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</si>
  <si>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</si>
  <si>
    <t>الأرقــام القياسية الشهرية لاسعار المستهلك لعام 2019 لامارة ابوظبي</t>
  </si>
  <si>
    <t>Monthly Consumer Price Index, 2019, Emirates Of Abu Dhabi  (2014=100)</t>
  </si>
  <si>
    <t xml:space="preserve">Monthly Consumer Price Index, 2019      الارقام القياسية الشهرية لاسعار المستهلكين، 2019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</si>
</sst>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_-* #,##0.00\-;_-* &quot;-&quot;??_-;_-@_-"/>
    <numFmt numFmtId="165" formatCode="_-* #,##0.0_-;_-* #,##0.0\-;_-* &quot;-&quot;??_-;_-@_-"/>
    <numFmt numFmtId="166" formatCode="_-* #,##0_-;_-* #,##0\-;_-* &quot;-&quot;??_-;_-@_-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3" fillId="3" borderId="1" xfId="1" applyNumberFormat="1" applyFont="1" applyFill="1" applyBorder="1" applyAlignment="1">
      <alignment horizontal="center" vertical="center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5" fontId="2" fillId="0" borderId="0" xfId="1" applyNumberFormat="1" applyFont="1" applyFill="1" applyAlignment="1">
      <alignment horizontal="right" vertical="center"/>
    </xf>
    <xf numFmtId="166" fontId="10" fillId="0" borderId="1" xfId="1" applyNumberFormat="1" applyFont="1" applyFill="1" applyBorder="1" applyAlignment="1" applyProtection="1">
      <alignment horizontal="right" vertical="center"/>
    </xf>
    <xf numFmtId="164" fontId="14" fillId="0" borderId="8" xfId="1" applyNumberFormat="1" applyFont="1" applyFill="1" applyBorder="1" applyAlignment="1">
      <alignment horizontal="right" vertical="center" readingOrder="2"/>
    </xf>
    <xf numFmtId="164" fontId="5" fillId="0" borderId="0" xfId="1" applyNumberFormat="1" applyFont="1" applyFill="1" applyAlignment="1">
      <alignment horizontal="right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  <xf numFmtId="164" fontId="12" fillId="0" borderId="5" xfId="1" applyNumberFormat="1" applyFont="1" applyFill="1" applyBorder="1" applyAlignment="1">
      <alignment horizontal="right" vertical="center" textRotation="90" wrapText="1"/>
    </xf>
    <xf numFmtId="164" fontId="12" fillId="0" borderId="4" xfId="1" applyNumberFormat="1" applyFont="1" applyFill="1" applyBorder="1" applyAlignment="1">
      <alignment horizontal="right" vertical="center" textRotation="90" wrapText="1"/>
    </xf>
    <xf numFmtId="164" fontId="12" fillId="0" borderId="3" xfId="1" applyNumberFormat="1" applyFont="1" applyFill="1" applyBorder="1" applyAlignment="1">
      <alignment horizontal="right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zoomScale="90" zoomScaleNormal="90" workbookViewId="0">
      <selection activeCell="B5" sqref="B5"/>
    </sheetView>
  </sheetViews>
  <sheetFormatPr defaultColWidth="9.125" defaultRowHeight="14.25" x14ac:dyDescent="0.2"/>
  <cols>
    <col min="1" max="1" width="8.375" style="7" customWidth="1"/>
    <col min="2" max="2" width="26.75" style="6" bestFit="1" customWidth="1"/>
    <col min="3" max="3" width="6.75" style="5" bestFit="1" customWidth="1"/>
    <col min="4" max="5" width="6.875" style="4" bestFit="1" customWidth="1"/>
    <col min="6" max="6" width="7.875" style="4" customWidth="1"/>
    <col min="7" max="8" width="6.875" style="4" bestFit="1" customWidth="1"/>
    <col min="9" max="15" width="7.75" style="4" bestFit="1" customWidth="1"/>
    <col min="16" max="16" width="7.75" style="3" bestFit="1" customWidth="1"/>
    <col min="17" max="17" width="23.875" style="2" customWidth="1"/>
    <col min="18" max="16384" width="9.125" style="1"/>
  </cols>
  <sheetData>
    <row r="1" spans="1:18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2" t="s">
        <v>99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100</v>
      </c>
    </row>
    <row r="3" spans="1:18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91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8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8" s="8" customFormat="1" ht="18.75" customHeight="1" x14ac:dyDescent="0.2">
      <c r="A5" s="46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f>AVERAGE(D5:O5)</f>
        <v>108.05903496358877</v>
      </c>
      <c r="Q5" s="16" t="s">
        <v>73</v>
      </c>
      <c r="R5" s="9"/>
    </row>
    <row r="6" spans="1:18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f t="shared" ref="P6:P34" si="0">AVERAGE(D6:O6)</f>
        <v>103.0652683228252</v>
      </c>
      <c r="Q6" s="10" t="s">
        <v>70</v>
      </c>
      <c r="R6" s="9"/>
    </row>
    <row r="7" spans="1:18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f t="shared" si="0"/>
        <v>103.28945104652585</v>
      </c>
      <c r="Q7" s="10" t="s">
        <v>67</v>
      </c>
      <c r="R7" s="9"/>
    </row>
    <row r="8" spans="1:18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f t="shared" si="0"/>
        <v>103.09468648413099</v>
      </c>
      <c r="Q8" s="10" t="s">
        <v>64</v>
      </c>
      <c r="R8" s="9"/>
    </row>
    <row r="9" spans="1:18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f t="shared" si="0"/>
        <v>99.349641430839938</v>
      </c>
      <c r="Q9" s="10" t="s">
        <v>61</v>
      </c>
      <c r="R9" s="9"/>
    </row>
    <row r="10" spans="1:18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f t="shared" si="0"/>
        <v>102.16305804929766</v>
      </c>
      <c r="Q10" s="10" t="s">
        <v>58</v>
      </c>
      <c r="R10" s="9"/>
    </row>
    <row r="11" spans="1:18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f t="shared" si="0"/>
        <v>102.09298765955293</v>
      </c>
      <c r="Q11" s="10" t="s">
        <v>55</v>
      </c>
      <c r="R11" s="9"/>
    </row>
    <row r="12" spans="1:18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f t="shared" si="0"/>
        <v>99.85731411241683</v>
      </c>
      <c r="Q12" s="10" t="s">
        <v>52</v>
      </c>
      <c r="R12" s="9"/>
    </row>
    <row r="13" spans="1:18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f t="shared" si="0"/>
        <v>111.3741592433726</v>
      </c>
      <c r="Q13" s="10" t="s">
        <v>49</v>
      </c>
      <c r="R13" s="9"/>
    </row>
    <row r="14" spans="1:18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f t="shared" si="0"/>
        <v>110.33473139946813</v>
      </c>
      <c r="Q14" s="10" t="s">
        <v>46</v>
      </c>
      <c r="R14" s="9"/>
    </row>
    <row r="15" spans="1:18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f>AVERAGE(D15:O15)</f>
        <v>99.756851382684701</v>
      </c>
      <c r="Q15" s="10" t="s">
        <v>43</v>
      </c>
      <c r="R15" s="9"/>
    </row>
    <row r="16" spans="1:18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f t="shared" si="0"/>
        <v>102.18761758580759</v>
      </c>
      <c r="Q16" s="10" t="s">
        <v>40</v>
      </c>
      <c r="R16" s="9"/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f t="shared" si="0"/>
        <v>100.90334982042231</v>
      </c>
      <c r="Q17" s="10" t="s">
        <v>101</v>
      </c>
      <c r="R17" s="9"/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f t="shared" si="0"/>
        <v>100.12416145507346</v>
      </c>
      <c r="Q18" s="10" t="s">
        <v>35</v>
      </c>
      <c r="R18" s="9"/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f t="shared" si="0"/>
        <v>101.1515402374621</v>
      </c>
      <c r="Q19" s="10" t="s">
        <v>32</v>
      </c>
      <c r="R19" s="9"/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f t="shared" si="0"/>
        <v>130.7204022228961</v>
      </c>
      <c r="Q20" s="10" t="s">
        <v>102</v>
      </c>
      <c r="R20" s="9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f t="shared" si="0"/>
        <v>100.02900858716123</v>
      </c>
      <c r="Q21" s="10" t="s">
        <v>27</v>
      </c>
      <c r="R21" s="9"/>
    </row>
    <row r="22" spans="1:18" s="8" customFormat="1" ht="30" customHeight="1" x14ac:dyDescent="0.2">
      <c r="A22" s="34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f t="shared" si="0"/>
        <v>118.31919570186348</v>
      </c>
      <c r="Q22" s="10" t="s">
        <v>25</v>
      </c>
      <c r="R22" s="9"/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f t="shared" si="0"/>
        <v>114.86855227728086</v>
      </c>
      <c r="Q23" s="10" t="s">
        <v>22</v>
      </c>
      <c r="R23" s="9"/>
    </row>
    <row r="24" spans="1:18" s="8" customFormat="1" ht="30" customHeight="1" x14ac:dyDescent="0.2">
      <c r="A24" s="34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f t="shared" si="0"/>
        <v>125.40365658698441</v>
      </c>
      <c r="Q24" s="10" t="s">
        <v>20</v>
      </c>
      <c r="R24" s="9"/>
    </row>
    <row r="25" spans="1:18" s="8" customFormat="1" ht="38.25" customHeight="1" x14ac:dyDescent="0.2">
      <c r="A25" s="34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f t="shared" si="0"/>
        <v>344.22508492396247</v>
      </c>
      <c r="Q25" s="10" t="s">
        <v>18</v>
      </c>
      <c r="R25" s="9"/>
    </row>
    <row r="26" spans="1:18" s="8" customFormat="1" ht="30" customHeight="1" x14ac:dyDescent="0.2">
      <c r="A26" s="34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f t="shared" si="0"/>
        <v>147.29506617533005</v>
      </c>
      <c r="Q26" s="10" t="s">
        <v>16</v>
      </c>
      <c r="R26" s="9"/>
    </row>
    <row r="27" spans="1:18" s="8" customFormat="1" ht="45" customHeight="1" x14ac:dyDescent="0.2">
      <c r="A27" s="34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f t="shared" si="0"/>
        <v>102.08635085948733</v>
      </c>
      <c r="Q27" s="10" t="s">
        <v>14</v>
      </c>
      <c r="R27" s="9"/>
    </row>
    <row r="28" spans="1:18" s="8" customFormat="1" ht="20.25" customHeight="1" x14ac:dyDescent="0.2">
      <c r="A28" s="34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f t="shared" si="0"/>
        <v>111.29636646229402</v>
      </c>
      <c r="Q28" s="10" t="s">
        <v>12</v>
      </c>
      <c r="R28" s="9"/>
    </row>
    <row r="29" spans="1:18" s="8" customFormat="1" ht="20.25" customHeight="1" x14ac:dyDescent="0.2">
      <c r="A29" s="34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f t="shared" si="0"/>
        <v>103.2628245578486</v>
      </c>
      <c r="Q29" s="10" t="s">
        <v>10</v>
      </c>
      <c r="R29" s="9"/>
    </row>
    <row r="30" spans="1:18" s="8" customFormat="1" ht="20.25" customHeight="1" x14ac:dyDescent="0.2">
      <c r="A30" s="34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f t="shared" si="0"/>
        <v>94.543923235267513</v>
      </c>
      <c r="Q30" s="10" t="s">
        <v>8</v>
      </c>
      <c r="R30" s="9"/>
    </row>
    <row r="31" spans="1:18" s="8" customFormat="1" ht="20.25" customHeight="1" x14ac:dyDescent="0.2">
      <c r="A31" s="34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f t="shared" si="0"/>
        <v>94.695973085468836</v>
      </c>
      <c r="Q31" s="10" t="s">
        <v>6</v>
      </c>
      <c r="R31" s="9"/>
    </row>
    <row r="32" spans="1:18" s="8" customFormat="1" ht="20.25" customHeight="1" x14ac:dyDescent="0.2">
      <c r="A32" s="34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f t="shared" si="0"/>
        <v>109.27479151815724</v>
      </c>
      <c r="Q32" s="10" t="s">
        <v>4</v>
      </c>
      <c r="R32" s="9"/>
    </row>
    <row r="33" spans="1:18" s="8" customFormat="1" ht="20.25" customHeight="1" x14ac:dyDescent="0.2">
      <c r="A33" s="34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f t="shared" si="0"/>
        <v>105.21150334835856</v>
      </c>
      <c r="Q33" s="10" t="s">
        <v>2</v>
      </c>
      <c r="R33" s="9"/>
    </row>
    <row r="34" spans="1:18" s="8" customFormat="1" ht="25.5" customHeight="1" x14ac:dyDescent="0.2">
      <c r="A34" s="34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f t="shared" si="0"/>
        <v>111.21322262787068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51"/>
  <sheetViews>
    <sheetView rightToLeft="1" zoomScaleNormal="100" workbookViewId="0">
      <selection activeCell="A3" sqref="A3:A5"/>
    </sheetView>
  </sheetViews>
  <sheetFormatPr defaultColWidth="9.125" defaultRowHeight="14.25" x14ac:dyDescent="0.2"/>
  <cols>
    <col min="1" max="1" width="10.75" style="7" bestFit="1" customWidth="1"/>
    <col min="2" max="2" width="26.75" style="6" bestFit="1" customWidth="1"/>
    <col min="3" max="3" width="6.75" style="5" bestFit="1" customWidth="1"/>
    <col min="4" max="4" width="6.875" style="4" bestFit="1" customWidth="1"/>
    <col min="5" max="5" width="8.25" style="4" customWidth="1"/>
    <col min="6" max="6" width="8" style="4" customWidth="1"/>
    <col min="7" max="8" width="6.875" style="4" bestFit="1" customWidth="1"/>
    <col min="9" max="10" width="7.75" style="4" bestFit="1" customWidth="1"/>
    <col min="11" max="11" width="7.75" style="24" bestFit="1" customWidth="1"/>
    <col min="12" max="15" width="7.75" style="4" bestFit="1" customWidth="1"/>
    <col min="16" max="16" width="7.7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20.100000000000001" customHeight="1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2" t="s">
        <v>96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97</v>
      </c>
    </row>
    <row r="3" spans="1:17" s="21" customFormat="1" ht="21.75" customHeight="1" x14ac:dyDescent="0.2">
      <c r="A3" s="44" t="s">
        <v>94</v>
      </c>
      <c r="B3" s="38" t="s">
        <v>93</v>
      </c>
      <c r="C3" s="20" t="s">
        <v>92</v>
      </c>
      <c r="D3" s="39" t="s">
        <v>95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21.75" customHeight="1" x14ac:dyDescent="0.2">
      <c r="A4" s="45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8.75" customHeight="1" x14ac:dyDescent="0.2">
      <c r="A5" s="46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11">
        <v>111.98849769082217</v>
      </c>
      <c r="K5" s="28">
        <v>112.13597265802223</v>
      </c>
      <c r="L5" s="11">
        <v>111.647456847036</v>
      </c>
      <c r="M5" s="11">
        <v>111.03106142512785</v>
      </c>
      <c r="N5" s="11">
        <v>110.61894872236626</v>
      </c>
      <c r="O5" s="11">
        <v>110.65193474493907</v>
      </c>
      <c r="P5" s="27">
        <f>AVERAGE(D5:O5)</f>
        <v>111.61199813850355</v>
      </c>
      <c r="Q5" s="16" t="s">
        <v>73</v>
      </c>
    </row>
    <row r="6" spans="1:17" s="8" customFormat="1" ht="18" customHeight="1" x14ac:dyDescent="0.2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>
        <v>105.25094904719488</v>
      </c>
      <c r="O6" s="12">
        <v>105.75330365483559</v>
      </c>
      <c r="P6" s="25">
        <f t="shared" ref="P6:P34" si="0">AVERAGE(D6:O6)</f>
        <v>105.61975533759033</v>
      </c>
      <c r="Q6" s="10" t="s">
        <v>70</v>
      </c>
    </row>
    <row r="7" spans="1:17" s="8" customFormat="1" ht="18.75" customHeight="1" x14ac:dyDescent="0.2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>
        <v>105.16924839936914</v>
      </c>
      <c r="O7" s="12">
        <v>105.71530051506535</v>
      </c>
      <c r="P7" s="25">
        <f t="shared" si="0"/>
        <v>105.66756149020517</v>
      </c>
      <c r="Q7" s="10" t="s">
        <v>67</v>
      </c>
    </row>
    <row r="8" spans="1:17" s="8" customFormat="1" ht="18.75" customHeight="1" x14ac:dyDescent="0.2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>
        <v>106.50343697730244</v>
      </c>
      <c r="O8" s="12">
        <v>107.80382580080352</v>
      </c>
      <c r="P8" s="25">
        <f t="shared" si="0"/>
        <v>108.30732738086158</v>
      </c>
      <c r="Q8" s="10" t="s">
        <v>64</v>
      </c>
    </row>
    <row r="9" spans="1:17" s="8" customFormat="1" ht="18.75" customHeight="1" x14ac:dyDescent="0.2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>
        <v>104.8310103651099</v>
      </c>
      <c r="O9" s="12">
        <v>105.22147418224566</v>
      </c>
      <c r="P9" s="25">
        <f t="shared" si="0"/>
        <v>104.69331102389883</v>
      </c>
      <c r="Q9" s="10" t="s">
        <v>61</v>
      </c>
    </row>
    <row r="10" spans="1:17" s="8" customFormat="1" ht="18.75" customHeight="1" x14ac:dyDescent="0.2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>
        <v>103.57574746422505</v>
      </c>
      <c r="O10" s="12">
        <v>101.72814040968103</v>
      </c>
      <c r="P10" s="25">
        <f t="shared" si="0"/>
        <v>102.04174044298622</v>
      </c>
      <c r="Q10" s="10" t="s">
        <v>58</v>
      </c>
    </row>
    <row r="11" spans="1:17" s="8" customFormat="1" ht="18.75" customHeight="1" x14ac:dyDescent="0.2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>
        <v>109.22214581860902</v>
      </c>
      <c r="O11" s="12">
        <v>108.86470281593546</v>
      </c>
      <c r="P11" s="25">
        <f t="shared" si="0"/>
        <v>109.4397237108484</v>
      </c>
      <c r="Q11" s="10" t="s">
        <v>55</v>
      </c>
    </row>
    <row r="12" spans="1:17" s="8" customFormat="1" ht="18.75" customHeight="1" x14ac:dyDescent="0.2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>
        <v>107.07324224341852</v>
      </c>
      <c r="O12" s="12">
        <v>106.0252321424169</v>
      </c>
      <c r="P12" s="25">
        <f t="shared" si="0"/>
        <v>105.26190772883302</v>
      </c>
      <c r="Q12" s="10" t="s">
        <v>52</v>
      </c>
    </row>
    <row r="13" spans="1:17" s="8" customFormat="1" ht="18.75" customHeight="1" x14ac:dyDescent="0.2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>
        <v>111.51592001033623</v>
      </c>
      <c r="O13" s="12">
        <v>113.03299608859882</v>
      </c>
      <c r="P13" s="25">
        <f t="shared" si="0"/>
        <v>110.80587127763653</v>
      </c>
      <c r="Q13" s="10" t="s">
        <v>49</v>
      </c>
    </row>
    <row r="14" spans="1:17" s="8" customFormat="1" ht="18.75" customHeight="1" x14ac:dyDescent="0.2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>
        <v>97.168853977744334</v>
      </c>
      <c r="O14" s="12">
        <v>99.31965786491736</v>
      </c>
      <c r="P14" s="25">
        <f t="shared" si="0"/>
        <v>101.55334371321618</v>
      </c>
      <c r="Q14" s="10" t="s">
        <v>46</v>
      </c>
    </row>
    <row r="15" spans="1:17" s="8" customFormat="1" ht="30" customHeight="1" x14ac:dyDescent="0.2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>
        <v>101.40422162201538</v>
      </c>
      <c r="O15" s="12">
        <v>101.89423881857445</v>
      </c>
      <c r="P15" s="25">
        <f t="shared" si="0"/>
        <v>101.67513389641299</v>
      </c>
      <c r="Q15" s="10" t="s">
        <v>43</v>
      </c>
    </row>
    <row r="16" spans="1:17" s="8" customFormat="1" ht="30" customHeight="1" x14ac:dyDescent="0.2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>
        <v>104.67078718501064</v>
      </c>
      <c r="O16" s="12">
        <v>105.20280820894774</v>
      </c>
      <c r="P16" s="25">
        <f t="shared" si="0"/>
        <v>103.54295486947605</v>
      </c>
      <c r="Q16" s="10" t="s">
        <v>40</v>
      </c>
    </row>
    <row r="17" spans="1:18" s="8" customFormat="1" ht="18.75" customHeight="1" x14ac:dyDescent="0.2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>
        <v>106.03883376586143</v>
      </c>
      <c r="O17" s="12">
        <v>106.11978903632485</v>
      </c>
      <c r="P17" s="25">
        <f t="shared" si="0"/>
        <v>105.15873405923003</v>
      </c>
      <c r="Q17" s="10" t="s">
        <v>101</v>
      </c>
    </row>
    <row r="18" spans="1:18" s="8" customFormat="1" ht="19.5" customHeight="1" x14ac:dyDescent="0.2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>
        <v>102.46270288252211</v>
      </c>
      <c r="O18" s="12">
        <v>102.48383490752049</v>
      </c>
      <c r="P18" s="25">
        <f t="shared" si="0"/>
        <v>102.84494188651074</v>
      </c>
      <c r="Q18" s="10" t="s">
        <v>35</v>
      </c>
    </row>
    <row r="19" spans="1:18" s="8" customFormat="1" ht="45" customHeight="1" x14ac:dyDescent="0.2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>
        <v>107.17791829894163</v>
      </c>
      <c r="O19" s="12">
        <v>107.27792872589986</v>
      </c>
      <c r="P19" s="25">
        <f t="shared" si="0"/>
        <v>105.89573305694164</v>
      </c>
      <c r="Q19" s="10" t="s">
        <v>32</v>
      </c>
    </row>
    <row r="20" spans="1:18" s="8" customFormat="1" ht="18" customHeight="1" x14ac:dyDescent="0.2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>
        <v>218.80258237159458</v>
      </c>
      <c r="O20" s="12">
        <v>223.22761270276413</v>
      </c>
      <c r="P20" s="25">
        <f t="shared" si="0"/>
        <v>216.15959828805708</v>
      </c>
      <c r="Q20" s="10" t="s">
        <v>102</v>
      </c>
      <c r="R20" s="33"/>
    </row>
    <row r="21" spans="1:18" s="8" customFormat="1" ht="15.75" customHeight="1" x14ac:dyDescent="0.2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>
        <v>129.50054190548778</v>
      </c>
      <c r="O21" s="12">
        <v>129.50054190548778</v>
      </c>
      <c r="P21" s="25">
        <f t="shared" si="0"/>
        <v>120.83059740421861</v>
      </c>
      <c r="Q21" s="10" t="s">
        <v>27</v>
      </c>
    </row>
    <row r="22" spans="1:18" s="8" customFormat="1" ht="30" customHeight="1" x14ac:dyDescent="0.2">
      <c r="A22" s="34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>
        <v>112.43255029444643</v>
      </c>
      <c r="O22" s="12">
        <v>112.43255029444643</v>
      </c>
      <c r="P22" s="25">
        <f t="shared" si="0"/>
        <v>114.03393387897314</v>
      </c>
      <c r="Q22" s="10" t="s">
        <v>25</v>
      </c>
    </row>
    <row r="23" spans="1:18" s="8" customFormat="1" ht="30" customHeight="1" x14ac:dyDescent="0.2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>
        <v>107.76372179035189</v>
      </c>
      <c r="O23" s="12">
        <v>107.76372179035189</v>
      </c>
      <c r="P23" s="25">
        <f t="shared" si="0"/>
        <v>109.5528377856154</v>
      </c>
      <c r="Q23" s="10" t="s">
        <v>22</v>
      </c>
    </row>
    <row r="24" spans="1:18" s="8" customFormat="1" ht="30" customHeight="1" x14ac:dyDescent="0.2">
      <c r="A24" s="34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>
        <v>133.12943869603845</v>
      </c>
      <c r="O24" s="12">
        <v>133.12943869603845</v>
      </c>
      <c r="P24" s="25">
        <f t="shared" si="0"/>
        <v>130.74386914251403</v>
      </c>
      <c r="Q24" s="10" t="s">
        <v>20</v>
      </c>
    </row>
    <row r="25" spans="1:18" s="8" customFormat="1" ht="38.25" customHeight="1" x14ac:dyDescent="0.2">
      <c r="A25" s="3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>
        <v>361.43633917016047</v>
      </c>
      <c r="O25" s="12">
        <v>361.43633917016047</v>
      </c>
      <c r="P25" s="25">
        <f t="shared" si="0"/>
        <v>361.43633917016047</v>
      </c>
      <c r="Q25" s="10" t="s">
        <v>18</v>
      </c>
    </row>
    <row r="26" spans="1:18" s="8" customFormat="1" ht="30" customHeight="1" x14ac:dyDescent="0.2">
      <c r="A26" s="34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>
        <v>155.11535763456064</v>
      </c>
      <c r="O26" s="12">
        <v>155.11535763456064</v>
      </c>
      <c r="P26" s="25">
        <f t="shared" si="0"/>
        <v>155.09096564582907</v>
      </c>
      <c r="Q26" s="10" t="s">
        <v>16</v>
      </c>
    </row>
    <row r="27" spans="1:18" s="8" customFormat="1" ht="45" customHeight="1" x14ac:dyDescent="0.2">
      <c r="A27" s="34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>
        <v>105.83729854319932</v>
      </c>
      <c r="O27" s="12">
        <v>105.83729854319932</v>
      </c>
      <c r="P27" s="25">
        <f t="shared" si="0"/>
        <v>107.42217516826292</v>
      </c>
      <c r="Q27" s="10" t="s">
        <v>14</v>
      </c>
    </row>
    <row r="28" spans="1:18" s="8" customFormat="1" ht="20.25" customHeight="1" x14ac:dyDescent="0.2">
      <c r="A28" s="34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>
        <v>111.22235448972266</v>
      </c>
      <c r="O28" s="12">
        <v>111.22235448972266</v>
      </c>
      <c r="P28" s="25">
        <f t="shared" si="0"/>
        <v>111.22943707782441</v>
      </c>
      <c r="Q28" s="10" t="s">
        <v>12</v>
      </c>
    </row>
    <row r="29" spans="1:18" s="8" customFormat="1" ht="20.25" customHeight="1" x14ac:dyDescent="0.2">
      <c r="A29" s="34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>
        <v>107.98392181116279</v>
      </c>
      <c r="O29" s="12">
        <v>107.56564124656319</v>
      </c>
      <c r="P29" s="25">
        <f t="shared" si="0"/>
        <v>111.90128523786744</v>
      </c>
      <c r="Q29" s="10" t="s">
        <v>10</v>
      </c>
    </row>
    <row r="30" spans="1:18" s="8" customFormat="1" ht="20.25" customHeight="1" x14ac:dyDescent="0.2">
      <c r="A30" s="34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>
        <v>96.972751857353117</v>
      </c>
      <c r="O30" s="12">
        <v>96.972751857353117</v>
      </c>
      <c r="P30" s="25">
        <f t="shared" si="0"/>
        <v>97.023554635848924</v>
      </c>
      <c r="Q30" s="10" t="s">
        <v>8</v>
      </c>
    </row>
    <row r="31" spans="1:18" s="8" customFormat="1" ht="20.25" customHeight="1" x14ac:dyDescent="0.2">
      <c r="A31" s="34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>
        <v>103.66802136032219</v>
      </c>
      <c r="O31" s="12">
        <v>103.66802136032219</v>
      </c>
      <c r="P31" s="25">
        <f t="shared" si="0"/>
        <v>106.52886017275932</v>
      </c>
      <c r="Q31" s="10" t="s">
        <v>6</v>
      </c>
    </row>
    <row r="32" spans="1:18" s="8" customFormat="1" ht="20.25" customHeight="1" x14ac:dyDescent="0.2">
      <c r="A32" s="34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>
        <v>115.35934865614772</v>
      </c>
      <c r="O32" s="12">
        <v>115.35934865614772</v>
      </c>
      <c r="P32" s="25">
        <f t="shared" si="0"/>
        <v>114.41777641405247</v>
      </c>
      <c r="Q32" s="10" t="s">
        <v>4</v>
      </c>
    </row>
    <row r="33" spans="1:17" s="8" customFormat="1" ht="20.25" customHeight="1" x14ac:dyDescent="0.2">
      <c r="A33" s="34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>
        <v>112.52543634651985</v>
      </c>
      <c r="O33" s="12">
        <v>112.52543634651985</v>
      </c>
      <c r="P33" s="25">
        <f t="shared" si="0"/>
        <v>111.62225940442748</v>
      </c>
      <c r="Q33" s="10" t="s">
        <v>2</v>
      </c>
    </row>
    <row r="34" spans="1:17" s="8" customFormat="1" ht="25.5" customHeight="1" x14ac:dyDescent="0.2">
      <c r="A34" s="34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>
        <v>113.46336237111971</v>
      </c>
      <c r="O34" s="12">
        <v>113.80533963147519</v>
      </c>
      <c r="P34" s="25">
        <f t="shared" si="0"/>
        <v>116.19344246940807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rightToLeft="1" tabSelected="1" workbookViewId="0">
      <selection activeCell="P5" sqref="P5"/>
    </sheetView>
  </sheetViews>
  <sheetFormatPr defaultColWidth="9.125" defaultRowHeight="14.25" x14ac:dyDescent="0.2"/>
  <cols>
    <col min="1" max="1" width="8.125" style="36" customWidth="1"/>
    <col min="2" max="2" width="26.75" style="6" bestFit="1" customWidth="1"/>
    <col min="3" max="3" width="7.75" style="5" bestFit="1" customWidth="1"/>
    <col min="4" max="4" width="6.875" style="4" bestFit="1" customWidth="1"/>
    <col min="5" max="5" width="8.25" style="4" customWidth="1"/>
    <col min="6" max="6" width="8" style="4" customWidth="1"/>
    <col min="7" max="8" width="6.875" style="4" bestFit="1" customWidth="1"/>
    <col min="9" max="10" width="7.75" style="4" bestFit="1" customWidth="1"/>
    <col min="11" max="11" width="7.75" style="24" bestFit="1" customWidth="1"/>
    <col min="12" max="15" width="7.75" style="4" bestFit="1" customWidth="1"/>
    <col min="16" max="16" width="7.75" style="3" bestFit="1" customWidth="1"/>
    <col min="17" max="17" width="23.875" style="2" customWidth="1"/>
    <col min="18" max="19" width="9.25" style="1" bestFit="1" customWidth="1"/>
    <col min="20" max="16384" width="9.125" style="1"/>
  </cols>
  <sheetData>
    <row r="1" spans="1:17" s="5" customFormat="1" ht="15.75" x14ac:dyDescent="0.25">
      <c r="A1" s="37"/>
      <c r="B1" s="37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15.75" x14ac:dyDescent="0.2">
      <c r="A2" s="35" t="s">
        <v>103</v>
      </c>
      <c r="B2" s="32"/>
      <c r="C2" s="32"/>
      <c r="D2" s="32"/>
      <c r="E2" s="32"/>
      <c r="F2" s="32" t="s">
        <v>98</v>
      </c>
      <c r="G2" s="32"/>
      <c r="H2" s="32"/>
      <c r="K2" s="31"/>
      <c r="L2" s="30"/>
      <c r="M2" s="30"/>
      <c r="N2" s="30"/>
      <c r="O2" s="30"/>
      <c r="P2" s="30"/>
      <c r="Q2" s="30" t="s">
        <v>104</v>
      </c>
    </row>
    <row r="3" spans="1:17" s="21" customFormat="1" ht="17.25" customHeight="1" x14ac:dyDescent="0.2">
      <c r="A3" s="47" t="s">
        <v>94</v>
      </c>
      <c r="B3" s="38" t="s">
        <v>93</v>
      </c>
      <c r="C3" s="20" t="s">
        <v>92</v>
      </c>
      <c r="D3" s="39" t="s">
        <v>105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22" t="s">
        <v>90</v>
      </c>
      <c r="Q3" s="42" t="s">
        <v>89</v>
      </c>
    </row>
    <row r="4" spans="1:17" s="9" customFormat="1" ht="12.75" x14ac:dyDescent="0.2">
      <c r="A4" s="48"/>
      <c r="B4" s="38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2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3"/>
    </row>
    <row r="5" spans="1:17" s="8" customFormat="1" ht="15.75" x14ac:dyDescent="0.2">
      <c r="A5" s="49"/>
      <c r="B5" s="18" t="s">
        <v>74</v>
      </c>
      <c r="C5" s="17">
        <v>100</v>
      </c>
      <c r="D5" s="11">
        <v>111.75080279927523</v>
      </c>
      <c r="E5" s="11">
        <v>111.57062475293719</v>
      </c>
      <c r="F5" s="11">
        <v>110.48773209725906</v>
      </c>
      <c r="G5" s="11">
        <v>110.20817702347279</v>
      </c>
      <c r="H5" s="11">
        <v>111.88054814072454</v>
      </c>
      <c r="I5" s="11">
        <v>111.63339916679698</v>
      </c>
      <c r="J5" s="27">
        <v>110.37352062606705</v>
      </c>
      <c r="K5" s="28">
        <v>110.76630696626933</v>
      </c>
      <c r="L5" s="11">
        <v>109.68024767472133</v>
      </c>
      <c r="M5" s="11">
        <v>109.78184217916271</v>
      </c>
      <c r="N5" s="11"/>
      <c r="O5" s="11"/>
      <c r="P5" s="11">
        <f>AVERAGE(D5:O5)</f>
        <v>110.81332014266859</v>
      </c>
      <c r="Q5" s="16" t="s">
        <v>73</v>
      </c>
    </row>
    <row r="6" spans="1:17" s="8" customFormat="1" ht="15.75" x14ac:dyDescent="0.2">
      <c r="A6" s="15" t="s">
        <v>72</v>
      </c>
      <c r="B6" s="14" t="s">
        <v>71</v>
      </c>
      <c r="C6" s="13">
        <v>12.343477595037497</v>
      </c>
      <c r="D6" s="12">
        <v>108.73794460825974</v>
      </c>
      <c r="E6" s="12">
        <v>105.54659555572977</v>
      </c>
      <c r="F6" s="12">
        <v>104.10279869708263</v>
      </c>
      <c r="G6" s="12">
        <v>103.71452231792155</v>
      </c>
      <c r="H6" s="12">
        <v>100.89273898116851</v>
      </c>
      <c r="I6" s="12">
        <v>100.82383820646147</v>
      </c>
      <c r="J6" s="12">
        <v>100.89502734447528</v>
      </c>
      <c r="K6" s="26">
        <v>102.48574498125495</v>
      </c>
      <c r="L6" s="12">
        <v>103.20609999930559</v>
      </c>
      <c r="M6" s="12">
        <v>102.63884136482329</v>
      </c>
      <c r="N6" s="12"/>
      <c r="O6" s="12"/>
      <c r="P6" s="25">
        <f t="shared" ref="P6:P34" si="0">AVERAGE(D6:O6)</f>
        <v>103.30441520564827</v>
      </c>
      <c r="Q6" s="10" t="s">
        <v>70</v>
      </c>
    </row>
    <row r="7" spans="1:17" s="8" customFormat="1" ht="15.75" x14ac:dyDescent="0.2">
      <c r="A7" s="15" t="s">
        <v>69</v>
      </c>
      <c r="B7" s="14" t="s">
        <v>68</v>
      </c>
      <c r="C7" s="13">
        <v>11.183763833977977</v>
      </c>
      <c r="D7" s="12">
        <v>108.75822586739343</v>
      </c>
      <c r="E7" s="12">
        <v>105.70032411682901</v>
      </c>
      <c r="F7" s="12">
        <v>104.12033336621445</v>
      </c>
      <c r="G7" s="12">
        <v>103.69251155708868</v>
      </c>
      <c r="H7" s="12">
        <v>100.61968729542615</v>
      </c>
      <c r="I7" s="12">
        <v>100.53355344335759</v>
      </c>
      <c r="J7" s="12">
        <v>100.73888202780739</v>
      </c>
      <c r="K7" s="26">
        <v>102.43424329010303</v>
      </c>
      <c r="L7" s="12">
        <v>103.18127929833749</v>
      </c>
      <c r="M7" s="12">
        <v>102.5606212772046</v>
      </c>
      <c r="N7" s="12"/>
      <c r="O7" s="12"/>
      <c r="P7" s="25">
        <f t="shared" si="0"/>
        <v>103.23396615397618</v>
      </c>
      <c r="Q7" s="10" t="s">
        <v>67</v>
      </c>
    </row>
    <row r="8" spans="1:17" s="8" customFormat="1" ht="15.75" x14ac:dyDescent="0.2">
      <c r="A8" s="15" t="s">
        <v>66</v>
      </c>
      <c r="B8" s="14" t="s">
        <v>65</v>
      </c>
      <c r="C8" s="13">
        <v>1.5379418226439447</v>
      </c>
      <c r="D8" s="12">
        <v>113.28094879388067</v>
      </c>
      <c r="E8" s="12">
        <v>111.66888171484214</v>
      </c>
      <c r="F8" s="12">
        <v>109.0314655544687</v>
      </c>
      <c r="G8" s="12">
        <v>109.21383627781607</v>
      </c>
      <c r="H8" s="12">
        <v>109.40936273140984</v>
      </c>
      <c r="I8" s="12">
        <v>109.13430580051528</v>
      </c>
      <c r="J8" s="12">
        <v>108.01384952375082</v>
      </c>
      <c r="K8" s="26">
        <v>106.88544946511523</v>
      </c>
      <c r="L8" s="12">
        <v>106.93337595575795</v>
      </c>
      <c r="M8" s="12">
        <v>106.82175962978013</v>
      </c>
      <c r="N8" s="12"/>
      <c r="O8" s="12"/>
      <c r="P8" s="25">
        <f t="shared" si="0"/>
        <v>109.03932354473368</v>
      </c>
      <c r="Q8" s="10" t="s">
        <v>64</v>
      </c>
    </row>
    <row r="9" spans="1:17" s="8" customFormat="1" ht="15.75" x14ac:dyDescent="0.2">
      <c r="A9" s="15" t="s">
        <v>63</v>
      </c>
      <c r="B9" s="14" t="s">
        <v>62</v>
      </c>
      <c r="C9" s="13">
        <v>3.1131668540187221</v>
      </c>
      <c r="D9" s="12">
        <v>107.62457047430425</v>
      </c>
      <c r="E9" s="12">
        <v>105.66785849228428</v>
      </c>
      <c r="F9" s="12">
        <v>102.0767369545799</v>
      </c>
      <c r="G9" s="12">
        <v>100.17922405820579</v>
      </c>
      <c r="H9" s="12">
        <v>93.48050578474097</v>
      </c>
      <c r="I9" s="12">
        <v>93.495023548842823</v>
      </c>
      <c r="J9" s="12">
        <v>91.74673757861278</v>
      </c>
      <c r="K9" s="26">
        <v>96.056779255779304</v>
      </c>
      <c r="L9" s="12">
        <v>96.70641400746517</v>
      </c>
      <c r="M9" s="12">
        <v>96.579426319952375</v>
      </c>
      <c r="N9" s="12"/>
      <c r="O9" s="12"/>
      <c r="P9" s="25">
        <f t="shared" si="0"/>
        <v>98.361327647476756</v>
      </c>
      <c r="Q9" s="10" t="s">
        <v>61</v>
      </c>
    </row>
    <row r="10" spans="1:17" s="8" customFormat="1" ht="15.75" x14ac:dyDescent="0.2">
      <c r="A10" s="15" t="s">
        <v>60</v>
      </c>
      <c r="B10" s="14" t="s">
        <v>59</v>
      </c>
      <c r="C10" s="13">
        <v>0.90265670018915922</v>
      </c>
      <c r="D10" s="12">
        <v>100.966247938051</v>
      </c>
      <c r="E10" s="12">
        <v>89.598239500383855</v>
      </c>
      <c r="F10" s="12">
        <v>92.192383334187539</v>
      </c>
      <c r="G10" s="12">
        <v>91.776238016869272</v>
      </c>
      <c r="H10" s="12">
        <v>94.381758350351234</v>
      </c>
      <c r="I10" s="12">
        <v>94.870727632435845</v>
      </c>
      <c r="J10" s="12">
        <v>100.84559765586299</v>
      </c>
      <c r="K10" s="26">
        <v>100.47515078268336</v>
      </c>
      <c r="L10" s="12">
        <v>100.79821378526081</v>
      </c>
      <c r="M10" s="12">
        <v>97.703759049560063</v>
      </c>
      <c r="N10" s="12"/>
      <c r="O10" s="12"/>
      <c r="P10" s="25">
        <f t="shared" si="0"/>
        <v>96.360831604564595</v>
      </c>
      <c r="Q10" s="10" t="s">
        <v>58</v>
      </c>
    </row>
    <row r="11" spans="1:17" s="8" customFormat="1" ht="15.75" x14ac:dyDescent="0.2">
      <c r="A11" s="15" t="s">
        <v>57</v>
      </c>
      <c r="B11" s="14" t="s">
        <v>56</v>
      </c>
      <c r="C11" s="13">
        <v>1.445945449802656</v>
      </c>
      <c r="D11" s="12">
        <v>109.01565116330805</v>
      </c>
      <c r="E11" s="12">
        <v>107.94422052140675</v>
      </c>
      <c r="F11" s="12">
        <v>107.55027136819346</v>
      </c>
      <c r="G11" s="12">
        <v>107.62580851974946</v>
      </c>
      <c r="H11" s="12">
        <v>106.51505771899608</v>
      </c>
      <c r="I11" s="12">
        <v>106.6095627129404</v>
      </c>
      <c r="J11" s="12">
        <v>106.97498107750414</v>
      </c>
      <c r="K11" s="26">
        <v>106.35147296952366</v>
      </c>
      <c r="L11" s="12">
        <v>106.9089946228613</v>
      </c>
      <c r="M11" s="12">
        <v>107.42565011988154</v>
      </c>
      <c r="N11" s="12"/>
      <c r="O11" s="12"/>
      <c r="P11" s="25">
        <f t="shared" si="0"/>
        <v>107.2921670794365</v>
      </c>
      <c r="Q11" s="10" t="s">
        <v>55</v>
      </c>
    </row>
    <row r="12" spans="1:17" s="8" customFormat="1" ht="15.75" x14ac:dyDescent="0.2">
      <c r="A12" s="15" t="s">
        <v>54</v>
      </c>
      <c r="B12" s="14" t="s">
        <v>53</v>
      </c>
      <c r="C12" s="13">
        <v>0.37023711833637118</v>
      </c>
      <c r="D12" s="12">
        <v>113.61087362894908</v>
      </c>
      <c r="E12" s="12">
        <v>111.13227443249343</v>
      </c>
      <c r="F12" s="12">
        <v>114.39873808998841</v>
      </c>
      <c r="G12" s="12">
        <v>112.0199788478614</v>
      </c>
      <c r="H12" s="12">
        <v>106.02277101065718</v>
      </c>
      <c r="I12" s="12">
        <v>106.34492085890268</v>
      </c>
      <c r="J12" s="12">
        <v>108.66326444528877</v>
      </c>
      <c r="K12" s="26">
        <v>107.76566713386732</v>
      </c>
      <c r="L12" s="12">
        <v>111.06082486307531</v>
      </c>
      <c r="M12" s="12">
        <v>108.7232251876892</v>
      </c>
      <c r="N12" s="12"/>
      <c r="O12" s="12"/>
      <c r="P12" s="25">
        <f t="shared" si="0"/>
        <v>109.97425384987727</v>
      </c>
      <c r="Q12" s="10" t="s">
        <v>52</v>
      </c>
    </row>
    <row r="13" spans="1:17" s="8" customFormat="1" ht="15.75" x14ac:dyDescent="0.2">
      <c r="A13" s="15" t="s">
        <v>51</v>
      </c>
      <c r="B13" s="14" t="s">
        <v>50</v>
      </c>
      <c r="C13" s="13">
        <v>1.2961561011647087</v>
      </c>
      <c r="D13" s="12">
        <v>117.44487391215719</v>
      </c>
      <c r="E13" s="12">
        <v>111.54172489016358</v>
      </c>
      <c r="F13" s="12">
        <v>109.78953003640993</v>
      </c>
      <c r="G13" s="12">
        <v>109.3771992383728</v>
      </c>
      <c r="H13" s="12">
        <v>105.64240929887718</v>
      </c>
      <c r="I13" s="12">
        <v>103.94067033035923</v>
      </c>
      <c r="J13" s="12">
        <v>104.96605640481171</v>
      </c>
      <c r="K13" s="26">
        <v>108.47766951441847</v>
      </c>
      <c r="L13" s="12">
        <v>109.6006826405447</v>
      </c>
      <c r="M13" s="12">
        <v>106.85935653963278</v>
      </c>
      <c r="N13" s="12"/>
      <c r="O13" s="12"/>
      <c r="P13" s="25">
        <f t="shared" si="0"/>
        <v>108.76401728057476</v>
      </c>
      <c r="Q13" s="10" t="s">
        <v>49</v>
      </c>
    </row>
    <row r="14" spans="1:17" s="8" customFormat="1" ht="15.75" x14ac:dyDescent="0.2">
      <c r="A14" s="15" t="s">
        <v>48</v>
      </c>
      <c r="B14" s="14" t="s">
        <v>47</v>
      </c>
      <c r="C14" s="13">
        <v>1.3564350305554911</v>
      </c>
      <c r="D14" s="12">
        <v>100.97885291769204</v>
      </c>
      <c r="E14" s="12">
        <v>98.032054534861302</v>
      </c>
      <c r="F14" s="12">
        <v>94.909317405088231</v>
      </c>
      <c r="G14" s="12">
        <v>95.855998270089941</v>
      </c>
      <c r="H14" s="12">
        <v>92.260096518152096</v>
      </c>
      <c r="I14" s="12">
        <v>93.039145934761095</v>
      </c>
      <c r="J14" s="12">
        <v>94.410592680276409</v>
      </c>
      <c r="K14" s="26">
        <v>97.484584475076701</v>
      </c>
      <c r="L14" s="12">
        <v>99.329244892461404</v>
      </c>
      <c r="M14" s="12">
        <v>99.378899074506137</v>
      </c>
      <c r="N14" s="12"/>
      <c r="O14" s="12"/>
      <c r="P14" s="25">
        <f t="shared" si="0"/>
        <v>96.567878670296551</v>
      </c>
      <c r="Q14" s="10" t="s">
        <v>46</v>
      </c>
    </row>
    <row r="15" spans="1:17" s="8" customFormat="1" ht="30" x14ac:dyDescent="0.2">
      <c r="A15" s="15" t="s">
        <v>45</v>
      </c>
      <c r="B15" s="14" t="s">
        <v>44</v>
      </c>
      <c r="C15" s="13">
        <v>0.894261197680701</v>
      </c>
      <c r="D15" s="12">
        <v>109.307513393704</v>
      </c>
      <c r="E15" s="12">
        <v>107.83693606393815</v>
      </c>
      <c r="F15" s="12">
        <v>109.05722764087675</v>
      </c>
      <c r="G15" s="12">
        <v>110.40392053733086</v>
      </c>
      <c r="H15" s="12">
        <v>108.20116055060144</v>
      </c>
      <c r="I15" s="12">
        <v>108.05792655983124</v>
      </c>
      <c r="J15" s="12">
        <v>107.79433887096035</v>
      </c>
      <c r="K15" s="26">
        <v>107.55370386616114</v>
      </c>
      <c r="L15" s="12">
        <v>107.03226315888801</v>
      </c>
      <c r="M15" s="12">
        <v>105.88734315035946</v>
      </c>
      <c r="N15" s="12"/>
      <c r="O15" s="12"/>
      <c r="P15" s="25">
        <f t="shared" si="0"/>
        <v>108.11323337926515</v>
      </c>
      <c r="Q15" s="10" t="s">
        <v>43</v>
      </c>
    </row>
    <row r="16" spans="1:17" s="8" customFormat="1" ht="30" x14ac:dyDescent="0.2">
      <c r="A16" s="15" t="s">
        <v>42</v>
      </c>
      <c r="B16" s="14" t="s">
        <v>41</v>
      </c>
      <c r="C16" s="13">
        <v>0.2669635595862242</v>
      </c>
      <c r="D16" s="12">
        <v>109.65706420190948</v>
      </c>
      <c r="E16" s="12">
        <v>109.89648770387102</v>
      </c>
      <c r="F16" s="12">
        <v>109.89648770387102</v>
      </c>
      <c r="G16" s="12">
        <v>110.02870848177547</v>
      </c>
      <c r="H16" s="12">
        <v>107.59647697033374</v>
      </c>
      <c r="I16" s="12">
        <v>107.57516472607969</v>
      </c>
      <c r="J16" s="12">
        <v>106.55876378676392</v>
      </c>
      <c r="K16" s="26">
        <v>107.83326457522368</v>
      </c>
      <c r="L16" s="12">
        <v>109.51640082274376</v>
      </c>
      <c r="M16" s="12">
        <v>113.43840713472059</v>
      </c>
      <c r="N16" s="12"/>
      <c r="O16" s="12"/>
      <c r="P16" s="25">
        <f t="shared" si="0"/>
        <v>109.19972261072925</v>
      </c>
      <c r="Q16" s="10" t="s">
        <v>40</v>
      </c>
    </row>
    <row r="17" spans="1:18" s="8" customFormat="1" ht="15.75" x14ac:dyDescent="0.2">
      <c r="A17" s="15" t="s">
        <v>39</v>
      </c>
      <c r="B17" s="14" t="s">
        <v>38</v>
      </c>
      <c r="C17" s="13">
        <v>1.1597137610595181</v>
      </c>
      <c r="D17" s="12">
        <v>108.54236116342784</v>
      </c>
      <c r="E17" s="12">
        <v>104.06410566934557</v>
      </c>
      <c r="F17" s="12">
        <v>103.9337021449317</v>
      </c>
      <c r="G17" s="12">
        <v>103.92678430810108</v>
      </c>
      <c r="H17" s="12">
        <v>103.52592802345639</v>
      </c>
      <c r="I17" s="12">
        <v>103.62321538397306</v>
      </c>
      <c r="J17" s="12">
        <v>102.40082334693021</v>
      </c>
      <c r="K17" s="26">
        <v>102.98240439001086</v>
      </c>
      <c r="L17" s="12">
        <v>103.44545980268281</v>
      </c>
      <c r="M17" s="12">
        <v>103.39316110851675</v>
      </c>
      <c r="N17" s="12"/>
      <c r="O17" s="12"/>
      <c r="P17" s="25">
        <f t="shared" si="0"/>
        <v>103.98379453413762</v>
      </c>
      <c r="Q17" s="10" t="s">
        <v>101</v>
      </c>
    </row>
    <row r="18" spans="1:18" s="8" customFormat="1" ht="15.75" x14ac:dyDescent="0.2">
      <c r="A18" s="15" t="s">
        <v>37</v>
      </c>
      <c r="B18" s="14" t="s">
        <v>36</v>
      </c>
      <c r="C18" s="13">
        <v>0.28015941825755797</v>
      </c>
      <c r="D18" s="12">
        <v>104.08693138508747</v>
      </c>
      <c r="E18" s="12">
        <v>100.26539814390706</v>
      </c>
      <c r="F18" s="12">
        <v>100.23844296957394</v>
      </c>
      <c r="G18" s="12">
        <v>100.28228050771682</v>
      </c>
      <c r="H18" s="12">
        <v>98.902181456670135</v>
      </c>
      <c r="I18" s="12">
        <v>98.845617800252668</v>
      </c>
      <c r="J18" s="12">
        <v>97.414902411471587</v>
      </c>
      <c r="K18" s="26">
        <v>99.822344370863121</v>
      </c>
      <c r="L18" s="12">
        <v>101.73915208537328</v>
      </c>
      <c r="M18" s="12">
        <v>101.52266278907535</v>
      </c>
      <c r="N18" s="12"/>
      <c r="O18" s="12"/>
      <c r="P18" s="25">
        <f t="shared" si="0"/>
        <v>100.31199139199914</v>
      </c>
      <c r="Q18" s="10" t="s">
        <v>35</v>
      </c>
    </row>
    <row r="19" spans="1:18" s="8" customFormat="1" ht="30" x14ac:dyDescent="0.2">
      <c r="A19" s="15" t="s">
        <v>34</v>
      </c>
      <c r="B19" s="14" t="s">
        <v>33</v>
      </c>
      <c r="C19" s="13">
        <v>0.87955434280195999</v>
      </c>
      <c r="D19" s="12">
        <v>109.96152374843744</v>
      </c>
      <c r="E19" s="12">
        <v>105.27408626823286</v>
      </c>
      <c r="F19" s="12">
        <v>105.11073193206362</v>
      </c>
      <c r="G19" s="12">
        <v>105.08764727570401</v>
      </c>
      <c r="H19" s="12">
        <v>104.99870359317795</v>
      </c>
      <c r="I19" s="12">
        <v>105.14499623887721</v>
      </c>
      <c r="J19" s="12">
        <v>103.98896024851878</v>
      </c>
      <c r="K19" s="26">
        <v>103.98896024851878</v>
      </c>
      <c r="L19" s="12">
        <v>103.98896024851878</v>
      </c>
      <c r="M19" s="12">
        <v>103.98896024851878</v>
      </c>
      <c r="N19" s="12"/>
      <c r="O19" s="12"/>
      <c r="P19" s="25">
        <f t="shared" si="0"/>
        <v>105.15335300505683</v>
      </c>
      <c r="Q19" s="10" t="s">
        <v>32</v>
      </c>
    </row>
    <row r="20" spans="1:18" s="8" customFormat="1" ht="15.75" x14ac:dyDescent="0.2">
      <c r="A20" s="15" t="s">
        <v>31</v>
      </c>
      <c r="B20" s="14" t="s">
        <v>30</v>
      </c>
      <c r="C20" s="13">
        <v>0.19809066159771233</v>
      </c>
      <c r="D20" s="12">
        <v>224.12612300049597</v>
      </c>
      <c r="E20" s="12">
        <v>223.12448508394104</v>
      </c>
      <c r="F20" s="12">
        <v>223.12448508394104</v>
      </c>
      <c r="G20" s="12">
        <v>223.12448508394104</v>
      </c>
      <c r="H20" s="12">
        <v>223.12448508394104</v>
      </c>
      <c r="I20" s="12">
        <v>223.12448508394104</v>
      </c>
      <c r="J20" s="12">
        <v>223.12448508394104</v>
      </c>
      <c r="K20" s="26">
        <v>223.12448508394104</v>
      </c>
      <c r="L20" s="12">
        <v>223.12448508394104</v>
      </c>
      <c r="M20" s="12">
        <v>223.12448508394104</v>
      </c>
      <c r="N20" s="12"/>
      <c r="O20" s="12"/>
      <c r="P20" s="25">
        <f t="shared" si="0"/>
        <v>223.2246488755965</v>
      </c>
      <c r="Q20" s="10" t="s">
        <v>102</v>
      </c>
      <c r="R20" s="33"/>
    </row>
    <row r="21" spans="1:18" s="8" customFormat="1" ht="15.75" x14ac:dyDescent="0.2">
      <c r="A21" s="15" t="s">
        <v>29</v>
      </c>
      <c r="B21" s="14" t="s">
        <v>28</v>
      </c>
      <c r="C21" s="13">
        <v>5.384334832535127</v>
      </c>
      <c r="D21" s="12">
        <v>127.61500844884681</v>
      </c>
      <c r="E21" s="12">
        <v>127.58853552237616</v>
      </c>
      <c r="F21" s="12">
        <v>123.87110483360092</v>
      </c>
      <c r="G21" s="12">
        <v>110.63138963975749</v>
      </c>
      <c r="H21" s="12">
        <v>113.79771417218809</v>
      </c>
      <c r="I21" s="12">
        <v>114.29956716255877</v>
      </c>
      <c r="J21" s="12">
        <v>116.11229224198898</v>
      </c>
      <c r="K21" s="26">
        <v>116.28843286758639</v>
      </c>
      <c r="L21" s="12">
        <v>116.16972100319454</v>
      </c>
      <c r="M21" s="12">
        <v>116.52742331872111</v>
      </c>
      <c r="N21" s="12"/>
      <c r="O21" s="12"/>
      <c r="P21" s="25">
        <f t="shared" si="0"/>
        <v>118.29011892108193</v>
      </c>
      <c r="Q21" s="10" t="s">
        <v>27</v>
      </c>
    </row>
    <row r="22" spans="1:18" s="8" customFormat="1" ht="30" x14ac:dyDescent="0.2">
      <c r="A22" s="34">
        <v>4</v>
      </c>
      <c r="B22" s="14" t="s">
        <v>26</v>
      </c>
      <c r="C22" s="13">
        <v>31.179760900632747</v>
      </c>
      <c r="D22" s="12">
        <v>112.43124204451804</v>
      </c>
      <c r="E22" s="12">
        <v>112.17495173147087</v>
      </c>
      <c r="F22" s="12">
        <v>110.91972553478264</v>
      </c>
      <c r="G22" s="12">
        <v>110.91972553478264</v>
      </c>
      <c r="H22" s="12">
        <v>110.91972553478264</v>
      </c>
      <c r="I22" s="12">
        <v>109.5229602756618</v>
      </c>
      <c r="J22" s="12">
        <v>109.5229602756618</v>
      </c>
      <c r="K22" s="26">
        <v>109.5229602756618</v>
      </c>
      <c r="L22" s="12">
        <v>108.32155393406175</v>
      </c>
      <c r="M22" s="12">
        <v>108.32155393406175</v>
      </c>
      <c r="N22" s="12"/>
      <c r="O22" s="12"/>
      <c r="P22" s="25">
        <f t="shared" si="0"/>
        <v>110.25773590754459</v>
      </c>
      <c r="Q22" s="10" t="s">
        <v>25</v>
      </c>
    </row>
    <row r="23" spans="1:18" s="8" customFormat="1" ht="25.5" x14ac:dyDescent="0.2">
      <c r="A23" s="15" t="s">
        <v>24</v>
      </c>
      <c r="B23" s="14" t="s">
        <v>23</v>
      </c>
      <c r="C23" s="13">
        <v>28.768911477561797</v>
      </c>
      <c r="D23" s="12">
        <v>107.76372179035189</v>
      </c>
      <c r="E23" s="12">
        <v>107.48595421863854</v>
      </c>
      <c r="F23" s="12">
        <v>106.12553942785038</v>
      </c>
      <c r="G23" s="12">
        <v>106.12553942785038</v>
      </c>
      <c r="H23" s="12">
        <v>106.12553942785038</v>
      </c>
      <c r="I23" s="12">
        <v>104.61172452916485</v>
      </c>
      <c r="J23" s="12">
        <v>104.61172452916485</v>
      </c>
      <c r="K23" s="26">
        <v>104.61172452916485</v>
      </c>
      <c r="L23" s="12">
        <v>103.30963972471163</v>
      </c>
      <c r="M23" s="12">
        <v>103.30963972471163</v>
      </c>
      <c r="N23" s="12"/>
      <c r="O23" s="12"/>
      <c r="P23" s="25">
        <f t="shared" si="0"/>
        <v>105.40807473294592</v>
      </c>
      <c r="Q23" s="10" t="s">
        <v>22</v>
      </c>
    </row>
    <row r="24" spans="1:18" s="8" customFormat="1" ht="25.5" x14ac:dyDescent="0.2">
      <c r="A24" s="34">
        <v>43</v>
      </c>
      <c r="B24" s="14" t="s">
        <v>21</v>
      </c>
      <c r="C24" s="13">
        <v>0.62964669060066969</v>
      </c>
      <c r="D24" s="12">
        <v>133.12943869603845</v>
      </c>
      <c r="E24" s="12">
        <v>133.12943869603845</v>
      </c>
      <c r="F24" s="12">
        <v>133.12943869603845</v>
      </c>
      <c r="G24" s="12">
        <v>133.12943869603845</v>
      </c>
      <c r="H24" s="12">
        <v>133.12943869603845</v>
      </c>
      <c r="I24" s="12">
        <v>133.12943869603845</v>
      </c>
      <c r="J24" s="12">
        <v>133.12943869603845</v>
      </c>
      <c r="K24" s="26">
        <v>133.12943869603845</v>
      </c>
      <c r="L24" s="12">
        <v>133.12943869603845</v>
      </c>
      <c r="M24" s="12">
        <v>133.12943869603845</v>
      </c>
      <c r="N24" s="12"/>
      <c r="O24" s="12"/>
      <c r="P24" s="25">
        <f t="shared" si="0"/>
        <v>133.12943869603848</v>
      </c>
      <c r="Q24" s="10" t="s">
        <v>20</v>
      </c>
    </row>
    <row r="25" spans="1:18" s="8" customFormat="1" ht="30" x14ac:dyDescent="0.2">
      <c r="A25" s="34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/>
      <c r="O25" s="12"/>
      <c r="P25" s="25">
        <f t="shared" si="0"/>
        <v>361.43633917016047</v>
      </c>
      <c r="Q25" s="10" t="s">
        <v>18</v>
      </c>
    </row>
    <row r="26" spans="1:18" s="8" customFormat="1" ht="15.75" x14ac:dyDescent="0.2">
      <c r="A26" s="34">
        <v>45</v>
      </c>
      <c r="B26" s="14" t="s">
        <v>17</v>
      </c>
      <c r="C26" s="13">
        <v>1.5618423298110156</v>
      </c>
      <c r="D26" s="12">
        <v>155.08924045282842</v>
      </c>
      <c r="E26" s="12">
        <v>155.08924045282842</v>
      </c>
      <c r="F26" s="12">
        <v>155.08924045282842</v>
      </c>
      <c r="G26" s="12">
        <v>155.08924045282842</v>
      </c>
      <c r="H26" s="12">
        <v>155.08924045282842</v>
      </c>
      <c r="I26" s="12">
        <v>155.08924045282842</v>
      </c>
      <c r="J26" s="12">
        <v>155.08924045282842</v>
      </c>
      <c r="K26" s="26">
        <v>155.08924045282842</v>
      </c>
      <c r="L26" s="12">
        <v>155.08924045282842</v>
      </c>
      <c r="M26" s="12">
        <v>155.08924045282842</v>
      </c>
      <c r="N26" s="12"/>
      <c r="O26" s="12"/>
      <c r="P26" s="25">
        <f t="shared" si="0"/>
        <v>155.08924045282839</v>
      </c>
      <c r="Q26" s="10" t="s">
        <v>16</v>
      </c>
    </row>
    <row r="27" spans="1:18" s="8" customFormat="1" ht="38.25" x14ac:dyDescent="0.2">
      <c r="A27" s="34">
        <v>5</v>
      </c>
      <c r="B27" s="14" t="s">
        <v>15</v>
      </c>
      <c r="C27" s="13">
        <v>7.1656690482959684</v>
      </c>
      <c r="D27" s="12">
        <v>112.86656838143404</v>
      </c>
      <c r="E27" s="12">
        <v>115.02814019465643</v>
      </c>
      <c r="F27" s="12">
        <v>111.47540271715324</v>
      </c>
      <c r="G27" s="12">
        <v>112.16400199211287</v>
      </c>
      <c r="H27" s="12">
        <v>110.77297943832691</v>
      </c>
      <c r="I27" s="12">
        <v>110.74473405482634</v>
      </c>
      <c r="J27" s="12">
        <v>109.23696306541335</v>
      </c>
      <c r="K27" s="26">
        <v>107.25973757450799</v>
      </c>
      <c r="L27" s="12">
        <v>108.0550383613262</v>
      </c>
      <c r="M27" s="12">
        <v>108.83706616161508</v>
      </c>
      <c r="N27" s="12"/>
      <c r="O27" s="12"/>
      <c r="P27" s="25">
        <f t="shared" si="0"/>
        <v>110.64406319413725</v>
      </c>
      <c r="Q27" s="10" t="s">
        <v>14</v>
      </c>
    </row>
    <row r="28" spans="1:18" s="8" customFormat="1" ht="15.75" x14ac:dyDescent="0.2">
      <c r="A28" s="34">
        <v>6</v>
      </c>
      <c r="B28" s="14" t="s">
        <v>13</v>
      </c>
      <c r="C28" s="13">
        <v>1.6299537437981511</v>
      </c>
      <c r="D28" s="12">
        <v>111.22235448972266</v>
      </c>
      <c r="E28" s="12">
        <v>111.22235448972266</v>
      </c>
      <c r="F28" s="12">
        <v>111.22235448972266</v>
      </c>
      <c r="G28" s="12">
        <v>111.22235448972266</v>
      </c>
      <c r="H28" s="12">
        <v>111.22235448972266</v>
      </c>
      <c r="I28" s="12">
        <v>111.22235448972266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/>
      <c r="O28" s="12"/>
      <c r="P28" s="25">
        <f t="shared" si="0"/>
        <v>111.22235448972268</v>
      </c>
      <c r="Q28" s="10" t="s">
        <v>12</v>
      </c>
    </row>
    <row r="29" spans="1:18" s="8" customFormat="1" ht="15.75" x14ac:dyDescent="0.2">
      <c r="A29" s="34">
        <v>7</v>
      </c>
      <c r="B29" s="14" t="s">
        <v>11</v>
      </c>
      <c r="C29" s="13">
        <v>14.72613817235553</v>
      </c>
      <c r="D29" s="12">
        <v>103.25431692845271</v>
      </c>
      <c r="E29" s="12">
        <v>100.74802778003884</v>
      </c>
      <c r="F29" s="12">
        <v>102.63708386316566</v>
      </c>
      <c r="G29" s="12">
        <v>104.75237528286489</v>
      </c>
      <c r="H29" s="12">
        <v>111.72903955517882</v>
      </c>
      <c r="I29" s="12">
        <v>111.94014958947929</v>
      </c>
      <c r="J29" s="12">
        <v>106.33891828249476</v>
      </c>
      <c r="K29" s="26">
        <v>108.6454808100394</v>
      </c>
      <c r="L29" s="12">
        <v>105.13982356959031</v>
      </c>
      <c r="M29" s="12">
        <v>103.08020260000248</v>
      </c>
      <c r="N29" s="12"/>
      <c r="O29" s="12"/>
      <c r="P29" s="25">
        <f t="shared" si="0"/>
        <v>105.82654182613071</v>
      </c>
      <c r="Q29" s="10" t="s">
        <v>10</v>
      </c>
    </row>
    <row r="30" spans="1:18" s="8" customFormat="1" ht="15.75" x14ac:dyDescent="0.2">
      <c r="A30" s="34">
        <v>8</v>
      </c>
      <c r="B30" s="14" t="s">
        <v>9</v>
      </c>
      <c r="C30" s="13">
        <v>4.9682024368211852</v>
      </c>
      <c r="D30" s="12">
        <v>99.146898686984301</v>
      </c>
      <c r="E30" s="12">
        <v>99.149429763224077</v>
      </c>
      <c r="F30" s="12">
        <v>99.149429763224077</v>
      </c>
      <c r="G30" s="12">
        <v>98.591888548350354</v>
      </c>
      <c r="H30" s="12">
        <v>98.501929116263568</v>
      </c>
      <c r="I30" s="12">
        <v>98.501115119453559</v>
      </c>
      <c r="J30" s="12">
        <v>98.503804462640701</v>
      </c>
      <c r="K30" s="26">
        <v>98.503804462640701</v>
      </c>
      <c r="L30" s="12">
        <v>97.233870494481209</v>
      </c>
      <c r="M30" s="12">
        <v>96.570000265330165</v>
      </c>
      <c r="N30" s="12"/>
      <c r="O30" s="12"/>
      <c r="P30" s="25">
        <f t="shared" si="0"/>
        <v>98.385217068259266</v>
      </c>
      <c r="Q30" s="10" t="s">
        <v>8</v>
      </c>
    </row>
    <row r="31" spans="1:18" s="8" customFormat="1" ht="15.75" x14ac:dyDescent="0.2">
      <c r="A31" s="34">
        <v>9</v>
      </c>
      <c r="B31" s="14" t="s">
        <v>7</v>
      </c>
      <c r="C31" s="13">
        <v>4.761408420749059</v>
      </c>
      <c r="D31" s="12">
        <v>113.93283771117615</v>
      </c>
      <c r="E31" s="12">
        <v>113.79055002907046</v>
      </c>
      <c r="F31" s="12">
        <v>112.26985633461986</v>
      </c>
      <c r="G31" s="12">
        <v>120.46869126112642</v>
      </c>
      <c r="H31" s="12">
        <v>138.47939343827073</v>
      </c>
      <c r="I31" s="12">
        <v>139.95590227563869</v>
      </c>
      <c r="J31" s="12">
        <v>142.55651064677858</v>
      </c>
      <c r="K31" s="26">
        <v>142.55651064677858</v>
      </c>
      <c r="L31" s="12">
        <v>136.69783557736247</v>
      </c>
      <c r="M31" s="12">
        <v>145.38914739144127</v>
      </c>
      <c r="N31" s="12"/>
      <c r="O31" s="12"/>
      <c r="P31" s="25">
        <f t="shared" si="0"/>
        <v>130.60972353122634</v>
      </c>
      <c r="Q31" s="10" t="s">
        <v>6</v>
      </c>
    </row>
    <row r="32" spans="1:18" s="8" customFormat="1" ht="15.75" x14ac:dyDescent="0.2">
      <c r="A32" s="34">
        <v>10</v>
      </c>
      <c r="B32" s="14" t="s">
        <v>5</v>
      </c>
      <c r="C32" s="13">
        <v>6.8556437811890136</v>
      </c>
      <c r="D32" s="12">
        <v>115.35934865614772</v>
      </c>
      <c r="E32" s="12">
        <v>115.35934865614772</v>
      </c>
      <c r="F32" s="12">
        <v>115.35934865614772</v>
      </c>
      <c r="G32" s="12">
        <v>115.35934865614772</v>
      </c>
      <c r="H32" s="12">
        <v>115.35934865614772</v>
      </c>
      <c r="I32" s="12">
        <v>115.35934865614772</v>
      </c>
      <c r="J32" s="12">
        <v>115.35934865614772</v>
      </c>
      <c r="K32" s="26">
        <v>115.35934865614772</v>
      </c>
      <c r="L32" s="12">
        <v>115.35934865614772</v>
      </c>
      <c r="M32" s="12">
        <v>115.35934865614772</v>
      </c>
      <c r="N32" s="12"/>
      <c r="O32" s="12"/>
      <c r="P32" s="25">
        <f t="shared" si="0"/>
        <v>115.35934865614772</v>
      </c>
      <c r="Q32" s="10" t="s">
        <v>4</v>
      </c>
    </row>
    <row r="33" spans="1:17" s="8" customFormat="1" ht="15.75" x14ac:dyDescent="0.2">
      <c r="A33" s="34">
        <v>11</v>
      </c>
      <c r="B33" s="14" t="s">
        <v>3</v>
      </c>
      <c r="C33" s="13">
        <v>3.8251627072551613</v>
      </c>
      <c r="D33" s="12">
        <v>117.70599954528306</v>
      </c>
      <c r="E33" s="12">
        <v>117.08617135678374</v>
      </c>
      <c r="F33" s="12">
        <v>117.08617135678374</v>
      </c>
      <c r="G33" s="12">
        <v>120.02232169451233</v>
      </c>
      <c r="H33" s="12">
        <v>122.63039154467764</v>
      </c>
      <c r="I33" s="12">
        <v>122.63039154467764</v>
      </c>
      <c r="J33" s="12">
        <v>107.20519932347636</v>
      </c>
      <c r="K33" s="26">
        <v>107.20519932347636</v>
      </c>
      <c r="L33" s="12">
        <v>107.20519932347636</v>
      </c>
      <c r="M33" s="12">
        <v>107.20519932347636</v>
      </c>
      <c r="N33" s="12"/>
      <c r="O33" s="12"/>
      <c r="P33" s="25">
        <f t="shared" si="0"/>
        <v>114.59822443366235</v>
      </c>
      <c r="Q33" s="10" t="s">
        <v>2</v>
      </c>
    </row>
    <row r="34" spans="1:17" s="8" customFormat="1" ht="25.5" x14ac:dyDescent="0.2">
      <c r="A34" s="34">
        <v>12</v>
      </c>
      <c r="B34" s="14" t="s">
        <v>1</v>
      </c>
      <c r="C34" s="13">
        <v>6.9621576997328596</v>
      </c>
      <c r="D34" s="12">
        <v>116.20226309531441</v>
      </c>
      <c r="E34" s="12">
        <v>123.98164396134455</v>
      </c>
      <c r="F34" s="12">
        <v>120.18478033782674</v>
      </c>
      <c r="G34" s="12">
        <v>115.09161906880931</v>
      </c>
      <c r="H34" s="12">
        <v>114.65523150798724</v>
      </c>
      <c r="I34" s="12">
        <v>115.66807614352777</v>
      </c>
      <c r="J34" s="12">
        <v>116.13772220178751</v>
      </c>
      <c r="K34" s="26">
        <v>115.97924136510933</v>
      </c>
      <c r="L34" s="12">
        <v>116.08436628094762</v>
      </c>
      <c r="M34" s="12">
        <v>116.35400577231565</v>
      </c>
      <c r="N34" s="12"/>
      <c r="O34" s="12"/>
      <c r="P34" s="25">
        <f t="shared" si="0"/>
        <v>117.03389497349698</v>
      </c>
      <c r="Q34" s="10" t="s">
        <v>0</v>
      </c>
    </row>
    <row r="35" spans="1:17" x14ac:dyDescent="0.2">
      <c r="K35" s="4"/>
      <c r="P35" s="4"/>
      <c r="Q35" s="4"/>
    </row>
    <row r="36" spans="1:17" x14ac:dyDescent="0.2">
      <c r="K36" s="4"/>
      <c r="P36" s="4"/>
      <c r="Q36" s="4"/>
    </row>
    <row r="37" spans="1:17" x14ac:dyDescent="0.2">
      <c r="C37" s="5">
        <f>SUM(C6,C20,C21,C22,C27,C28,C29,C30,C31,C32,C33,C34)</f>
        <v>100.00000000000001</v>
      </c>
      <c r="K37" s="4"/>
      <c r="P37" s="4"/>
      <c r="Q37" s="4"/>
    </row>
    <row r="38" spans="1:17" x14ac:dyDescent="0.2">
      <c r="K38" s="4"/>
      <c r="P38" s="4"/>
      <c r="Q38" s="4"/>
    </row>
    <row r="39" spans="1:17" x14ac:dyDescent="0.2">
      <c r="K39" s="4"/>
      <c r="P39" s="4"/>
      <c r="Q39" s="4"/>
    </row>
    <row r="40" spans="1:17" x14ac:dyDescent="0.2">
      <c r="K40" s="4"/>
      <c r="P40" s="4"/>
      <c r="Q40" s="4"/>
    </row>
    <row r="41" spans="1:17" x14ac:dyDescent="0.2">
      <c r="K41" s="4"/>
      <c r="P41" s="4"/>
      <c r="Q41" s="4"/>
    </row>
    <row r="42" spans="1:17" x14ac:dyDescent="0.2">
      <c r="K42" s="4"/>
      <c r="P42" s="4"/>
      <c r="Q42" s="4"/>
    </row>
    <row r="43" spans="1:17" x14ac:dyDescent="0.2">
      <c r="K43" s="4"/>
      <c r="P43" s="4"/>
      <c r="Q43" s="4"/>
    </row>
    <row r="44" spans="1:17" x14ac:dyDescent="0.2">
      <c r="K44" s="4"/>
      <c r="P44" s="4"/>
      <c r="Q44" s="4"/>
    </row>
    <row r="45" spans="1:17" x14ac:dyDescent="0.2">
      <c r="K45" s="4"/>
      <c r="P45" s="4"/>
      <c r="Q45" s="4"/>
    </row>
    <row r="46" spans="1:17" x14ac:dyDescent="0.2">
      <c r="K46" s="4"/>
      <c r="P46" s="4"/>
      <c r="Q46" s="4"/>
    </row>
    <row r="47" spans="1:17" x14ac:dyDescent="0.2">
      <c r="K47" s="4"/>
      <c r="P47" s="4"/>
      <c r="Q47" s="4"/>
    </row>
    <row r="48" spans="1:17" x14ac:dyDescent="0.2">
      <c r="K48" s="4"/>
      <c r="P48" s="4"/>
      <c r="Q48" s="4"/>
    </row>
    <row r="49" spans="11:17" x14ac:dyDescent="0.2">
      <c r="K49" s="4"/>
      <c r="P49" s="4"/>
      <c r="Q49" s="4"/>
    </row>
    <row r="50" spans="11:17" x14ac:dyDescent="0.2">
      <c r="K50" s="4"/>
      <c r="P50" s="4"/>
      <c r="Q50" s="4"/>
    </row>
    <row r="51" spans="11:17" x14ac:dyDescent="0.2">
      <c r="K51" s="4"/>
      <c r="P51" s="4"/>
      <c r="Q51" s="4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المستهلك</KeyWordsAr>
    <KeyWords xmlns="cac204a3-57fb-4aea-ba50-989298fa4f73">CPI</KeyWords>
    <ReleaseID_DB xmlns="cac204a3-57fb-4aea-ba50-989298fa4f73">11333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9490E1D-FF6F-4015-A6EC-B952EB0367CB}"/>
</file>

<file path=customXml/itemProps2.xml><?xml version="1.0" encoding="utf-8"?>
<ds:datastoreItem xmlns:ds="http://schemas.openxmlformats.org/officeDocument/2006/customXml" ds:itemID="{A2657A25-CEB5-412C-A95E-A4408B421482}"/>
</file>

<file path=customXml/itemProps3.xml><?xml version="1.0" encoding="utf-8"?>
<ds:datastoreItem xmlns:ds="http://schemas.openxmlformats.org/officeDocument/2006/customXml" ds:itemID="{81A0A7FB-7421-4C47-BB07-9B54AD7C5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Emirate_2018</vt:lpstr>
      <vt:lpstr>Emirate_2019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Eid Mohamed Salem Al Qubaisi</cp:lastModifiedBy>
  <dcterms:created xsi:type="dcterms:W3CDTF">2018-11-13T06:06:20Z</dcterms:created>
  <dcterms:modified xsi:type="dcterms:W3CDTF">2019-11-05T05:36:31Z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