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U:\Economic Statistics\ForeignTrade\اصدارات ونشرات القسم\سجل المصدرين والموردين\2020\Q 3\new draft\"/>
    </mc:Choice>
  </mc:AlternateContent>
  <xr:revisionPtr revIDLastSave="0" documentId="13_ncr:1_{42991794-58C8-4562-9F2D-E25223AB4110}" xr6:coauthVersionLast="36" xr6:coauthVersionMax="36" xr10:uidLastSave="{00000000-0000-0000-0000-000000000000}"/>
  <bookViews>
    <workbookView xWindow="0" yWindow="0" windowWidth="14295" windowHeight="6135" activeTab="1" xr2:uid="{00000000-000D-0000-FFFF-FFFF00000000}"/>
  </bookViews>
  <sheets>
    <sheet name="EN" sheetId="63" r:id="rId1"/>
    <sheet name="عربي" sheetId="64" r:id="rId2"/>
  </sheets>
  <externalReferences>
    <externalReference r:id="rId3"/>
  </externalReferences>
  <definedNames>
    <definedName name="_xlnm.Print_Area" localSheetId="1">عربي!$A$1:$E$186</definedName>
  </definedNames>
  <calcPr calcId="191029"/>
</workbook>
</file>

<file path=xl/calcChain.xml><?xml version="1.0" encoding="utf-8"?>
<calcChain xmlns="http://schemas.openxmlformats.org/spreadsheetml/2006/main">
  <c r="E173" i="63" l="1"/>
  <c r="D173" i="63"/>
  <c r="D184" i="63" s="1"/>
  <c r="C173" i="63"/>
  <c r="E162" i="63"/>
  <c r="D162" i="63"/>
  <c r="C162" i="63"/>
  <c r="E151" i="63"/>
  <c r="D151" i="63"/>
  <c r="C151" i="63"/>
  <c r="C143" i="63"/>
  <c r="E132" i="63"/>
  <c r="D132" i="63"/>
  <c r="C132" i="63"/>
  <c r="E121" i="63"/>
  <c r="D121" i="63"/>
  <c r="C121" i="63"/>
  <c r="E110" i="63"/>
  <c r="D110" i="63"/>
  <c r="C110" i="63"/>
  <c r="E95" i="63"/>
  <c r="D95" i="63"/>
  <c r="C95" i="63"/>
  <c r="E88" i="63"/>
  <c r="D88" i="63"/>
  <c r="C88" i="63"/>
  <c r="C102" i="63" s="1"/>
  <c r="E81" i="63"/>
  <c r="D81" i="63"/>
  <c r="C81" i="63"/>
  <c r="E66" i="63"/>
  <c r="D66" i="63"/>
  <c r="C66" i="63"/>
  <c r="E59" i="63"/>
  <c r="D59" i="63"/>
  <c r="C59" i="63"/>
  <c r="C73" i="63" s="1"/>
  <c r="E52" i="63"/>
  <c r="D52" i="63"/>
  <c r="C52" i="63"/>
  <c r="E39" i="63"/>
  <c r="D39" i="63"/>
  <c r="C39" i="63"/>
  <c r="E34" i="63"/>
  <c r="D34" i="63"/>
  <c r="C34" i="63"/>
  <c r="E29" i="63"/>
  <c r="D29" i="63"/>
  <c r="C29" i="63"/>
  <c r="E16" i="63"/>
  <c r="D16" i="63"/>
  <c r="D21" i="63" s="1"/>
  <c r="C16" i="63"/>
  <c r="C21" i="63" s="1"/>
  <c r="E11" i="63"/>
  <c r="D11" i="63"/>
  <c r="C11" i="63"/>
  <c r="E6" i="63"/>
  <c r="D6" i="63"/>
  <c r="C6" i="63"/>
  <c r="E183" i="64"/>
  <c r="D183" i="64"/>
  <c r="C183" i="64"/>
  <c r="E182" i="64"/>
  <c r="D182" i="64"/>
  <c r="C182" i="64"/>
  <c r="E181" i="64"/>
  <c r="D181" i="64"/>
  <c r="C181" i="64"/>
  <c r="E180" i="64"/>
  <c r="D180" i="64"/>
  <c r="C180" i="64"/>
  <c r="E179" i="64"/>
  <c r="D179" i="64"/>
  <c r="C179" i="64"/>
  <c r="E178" i="64"/>
  <c r="D178" i="64"/>
  <c r="C178" i="64"/>
  <c r="E177" i="64"/>
  <c r="D177" i="64"/>
  <c r="C177" i="64"/>
  <c r="E176" i="64"/>
  <c r="D176" i="64"/>
  <c r="C176" i="64"/>
  <c r="E175" i="64"/>
  <c r="D175" i="64"/>
  <c r="C175" i="64"/>
  <c r="E174" i="64"/>
  <c r="D174" i="64"/>
  <c r="C174" i="64"/>
  <c r="E172" i="64"/>
  <c r="D172" i="64"/>
  <c r="C172" i="64"/>
  <c r="E171" i="64"/>
  <c r="D171" i="64"/>
  <c r="C171" i="64"/>
  <c r="E170" i="64"/>
  <c r="D170" i="64"/>
  <c r="C170" i="64"/>
  <c r="E169" i="64"/>
  <c r="D169" i="64"/>
  <c r="C169" i="64"/>
  <c r="E168" i="64"/>
  <c r="D168" i="64"/>
  <c r="C168" i="64"/>
  <c r="E167" i="64"/>
  <c r="D167" i="64"/>
  <c r="C167" i="64"/>
  <c r="E166" i="64"/>
  <c r="D166" i="64"/>
  <c r="C166" i="64"/>
  <c r="E165" i="64"/>
  <c r="D165" i="64"/>
  <c r="C165" i="64"/>
  <c r="E164" i="64"/>
  <c r="D164" i="64"/>
  <c r="C164" i="64"/>
  <c r="E163" i="64"/>
  <c r="D163" i="64"/>
  <c r="C163" i="64"/>
  <c r="E161" i="64"/>
  <c r="D161" i="64"/>
  <c r="C161" i="64"/>
  <c r="E160" i="64"/>
  <c r="D160" i="64"/>
  <c r="C160" i="64"/>
  <c r="E159" i="64"/>
  <c r="D159" i="64"/>
  <c r="C159" i="64"/>
  <c r="E158" i="64"/>
  <c r="D158" i="64"/>
  <c r="C158" i="64"/>
  <c r="E157" i="64"/>
  <c r="D157" i="64"/>
  <c r="C157" i="64"/>
  <c r="E156" i="64"/>
  <c r="D156" i="64"/>
  <c r="C156" i="64"/>
  <c r="E155" i="64"/>
  <c r="D155" i="64"/>
  <c r="C155" i="64"/>
  <c r="E154" i="64"/>
  <c r="D154" i="64"/>
  <c r="C154" i="64"/>
  <c r="E153" i="64"/>
  <c r="D153" i="64"/>
  <c r="C153" i="64"/>
  <c r="E152" i="64"/>
  <c r="D152" i="64"/>
  <c r="C152" i="64"/>
  <c r="E142" i="64"/>
  <c r="D142" i="64"/>
  <c r="C142" i="64"/>
  <c r="E141" i="64"/>
  <c r="D141" i="64"/>
  <c r="C141" i="64"/>
  <c r="E140" i="64"/>
  <c r="D140" i="64"/>
  <c r="C140" i="64"/>
  <c r="E139" i="64"/>
  <c r="D139" i="64"/>
  <c r="C139" i="64"/>
  <c r="E138" i="64"/>
  <c r="D138" i="64"/>
  <c r="C138" i="64"/>
  <c r="E137" i="64"/>
  <c r="D137" i="64"/>
  <c r="C137" i="64"/>
  <c r="E136" i="64"/>
  <c r="D136" i="64"/>
  <c r="C136" i="64"/>
  <c r="E135" i="64"/>
  <c r="D135" i="64"/>
  <c r="C135" i="64"/>
  <c r="E134" i="64"/>
  <c r="D134" i="64"/>
  <c r="C134" i="64"/>
  <c r="E133" i="64"/>
  <c r="D133" i="64"/>
  <c r="C133" i="64"/>
  <c r="E131" i="64"/>
  <c r="D131" i="64"/>
  <c r="C131" i="64"/>
  <c r="E130" i="64"/>
  <c r="D130" i="64"/>
  <c r="C130" i="64"/>
  <c r="E129" i="64"/>
  <c r="D129" i="64"/>
  <c r="C129" i="64"/>
  <c r="E128" i="64"/>
  <c r="D128" i="64"/>
  <c r="C128" i="64"/>
  <c r="E127" i="64"/>
  <c r="D127" i="64"/>
  <c r="C127" i="64"/>
  <c r="E126" i="64"/>
  <c r="D126" i="64"/>
  <c r="C126" i="64"/>
  <c r="E125" i="64"/>
  <c r="D125" i="64"/>
  <c r="C125" i="64"/>
  <c r="E124" i="64"/>
  <c r="D124" i="64"/>
  <c r="C124" i="64"/>
  <c r="E123" i="64"/>
  <c r="D123" i="64"/>
  <c r="C123" i="64"/>
  <c r="E122" i="64"/>
  <c r="D122" i="64"/>
  <c r="C122" i="64"/>
  <c r="E120" i="64"/>
  <c r="D120" i="64"/>
  <c r="C120" i="64"/>
  <c r="E119" i="64"/>
  <c r="D119" i="64"/>
  <c r="C119" i="64"/>
  <c r="E118" i="64"/>
  <c r="D118" i="64"/>
  <c r="C118" i="64"/>
  <c r="E117" i="64"/>
  <c r="D117" i="64"/>
  <c r="C117" i="64"/>
  <c r="E116" i="64"/>
  <c r="D116" i="64"/>
  <c r="C116" i="64"/>
  <c r="E115" i="64"/>
  <c r="D115" i="64"/>
  <c r="C115" i="64"/>
  <c r="E114" i="64"/>
  <c r="D114" i="64"/>
  <c r="D110" i="64" s="1"/>
  <c r="C114" i="64"/>
  <c r="E113" i="64"/>
  <c r="D113" i="64"/>
  <c r="C113" i="64"/>
  <c r="E112" i="64"/>
  <c r="D112" i="64"/>
  <c r="C112" i="64"/>
  <c r="E111" i="64"/>
  <c r="E110" i="64" s="1"/>
  <c r="D111" i="64"/>
  <c r="C111" i="64"/>
  <c r="E101" i="64"/>
  <c r="D101" i="64"/>
  <c r="C101" i="64"/>
  <c r="E100" i="64"/>
  <c r="D100" i="64"/>
  <c r="C100" i="64"/>
  <c r="E99" i="64"/>
  <c r="D99" i="64"/>
  <c r="C99" i="64"/>
  <c r="E98" i="64"/>
  <c r="D98" i="64"/>
  <c r="C98" i="64"/>
  <c r="E97" i="64"/>
  <c r="D97" i="64"/>
  <c r="C97" i="64"/>
  <c r="E96" i="64"/>
  <c r="D96" i="64"/>
  <c r="C96" i="64"/>
  <c r="E94" i="64"/>
  <c r="D94" i="64"/>
  <c r="C94" i="64"/>
  <c r="E93" i="64"/>
  <c r="D93" i="64"/>
  <c r="C93" i="64"/>
  <c r="E92" i="64"/>
  <c r="D92" i="64"/>
  <c r="C92" i="64"/>
  <c r="E91" i="64"/>
  <c r="D91" i="64"/>
  <c r="C91" i="64"/>
  <c r="E90" i="64"/>
  <c r="D90" i="64"/>
  <c r="C90" i="64"/>
  <c r="E89" i="64"/>
  <c r="D89" i="64"/>
  <c r="C89" i="64"/>
  <c r="E87" i="64"/>
  <c r="D87" i="64"/>
  <c r="C87" i="64"/>
  <c r="E86" i="64"/>
  <c r="D86" i="64"/>
  <c r="C86" i="64"/>
  <c r="E85" i="64"/>
  <c r="D85" i="64"/>
  <c r="C85" i="64"/>
  <c r="E84" i="64"/>
  <c r="D84" i="64"/>
  <c r="C84" i="64"/>
  <c r="E83" i="64"/>
  <c r="D83" i="64"/>
  <c r="C83" i="64"/>
  <c r="E82" i="64"/>
  <c r="D82" i="64"/>
  <c r="C82" i="64"/>
  <c r="E72" i="64"/>
  <c r="D72" i="64"/>
  <c r="C72" i="64"/>
  <c r="E71" i="64"/>
  <c r="D71" i="64"/>
  <c r="C71" i="64"/>
  <c r="E70" i="64"/>
  <c r="D70" i="64"/>
  <c r="C70" i="64"/>
  <c r="E69" i="64"/>
  <c r="D69" i="64"/>
  <c r="C69" i="64"/>
  <c r="E68" i="64"/>
  <c r="D68" i="64"/>
  <c r="C68" i="64"/>
  <c r="E67" i="64"/>
  <c r="D67" i="64"/>
  <c r="C67" i="64"/>
  <c r="E65" i="64"/>
  <c r="D65" i="64"/>
  <c r="C65" i="64"/>
  <c r="E64" i="64"/>
  <c r="D64" i="64"/>
  <c r="C64" i="64"/>
  <c r="E63" i="64"/>
  <c r="D63" i="64"/>
  <c r="C63" i="64"/>
  <c r="E62" i="64"/>
  <c r="D62" i="64"/>
  <c r="C62" i="64"/>
  <c r="E61" i="64"/>
  <c r="D61" i="64"/>
  <c r="C61" i="64"/>
  <c r="E60" i="64"/>
  <c r="D60" i="64"/>
  <c r="C60" i="64"/>
  <c r="E58" i="64"/>
  <c r="D58" i="64"/>
  <c r="C58" i="64"/>
  <c r="E57" i="64"/>
  <c r="D57" i="64"/>
  <c r="C57" i="64"/>
  <c r="E56" i="64"/>
  <c r="D56" i="64"/>
  <c r="C56" i="64"/>
  <c r="E55" i="64"/>
  <c r="D55" i="64"/>
  <c r="C55" i="64"/>
  <c r="E54" i="64"/>
  <c r="D54" i="64"/>
  <c r="C54" i="64"/>
  <c r="E53" i="64"/>
  <c r="D53" i="64"/>
  <c r="C53" i="64"/>
  <c r="E43" i="64"/>
  <c r="D43" i="64"/>
  <c r="C43" i="64"/>
  <c r="E42" i="64"/>
  <c r="D42" i="64"/>
  <c r="C42" i="64"/>
  <c r="E41" i="64"/>
  <c r="D41" i="64"/>
  <c r="C41" i="64"/>
  <c r="E40" i="64"/>
  <c r="D40" i="64"/>
  <c r="C40" i="64"/>
  <c r="E38" i="64"/>
  <c r="D38" i="64"/>
  <c r="C38" i="64"/>
  <c r="E37" i="64"/>
  <c r="D37" i="64"/>
  <c r="C37" i="64"/>
  <c r="E36" i="64"/>
  <c r="D36" i="64"/>
  <c r="C36" i="64"/>
  <c r="E35" i="64"/>
  <c r="D35" i="64"/>
  <c r="C35" i="64"/>
  <c r="E33" i="64"/>
  <c r="D33" i="64"/>
  <c r="C33" i="64"/>
  <c r="E32" i="64"/>
  <c r="D32" i="64"/>
  <c r="C32" i="64"/>
  <c r="E31" i="64"/>
  <c r="D31" i="64"/>
  <c r="C31" i="64"/>
  <c r="E30" i="64"/>
  <c r="D30" i="64"/>
  <c r="C30" i="64"/>
  <c r="E20" i="64"/>
  <c r="D20" i="64"/>
  <c r="C20" i="64"/>
  <c r="E19" i="64"/>
  <c r="D19" i="64"/>
  <c r="D16" i="64" s="1"/>
  <c r="C19" i="64"/>
  <c r="E18" i="64"/>
  <c r="D18" i="64"/>
  <c r="C18" i="64"/>
  <c r="E17" i="64"/>
  <c r="D17" i="64"/>
  <c r="C17" i="64"/>
  <c r="E15" i="64"/>
  <c r="D15" i="64"/>
  <c r="C15" i="64"/>
  <c r="E14" i="64"/>
  <c r="D14" i="64"/>
  <c r="C14" i="64"/>
  <c r="E13" i="64"/>
  <c r="D13" i="64"/>
  <c r="C13" i="64"/>
  <c r="E12" i="64"/>
  <c r="E11" i="64" s="1"/>
  <c r="D12" i="64"/>
  <c r="C12" i="64"/>
  <c r="E10" i="64"/>
  <c r="D10" i="64"/>
  <c r="C10" i="64"/>
  <c r="E9" i="64"/>
  <c r="D9" i="64"/>
  <c r="C9" i="64"/>
  <c r="E8" i="64"/>
  <c r="D8" i="64"/>
  <c r="C8" i="64"/>
  <c r="E7" i="64"/>
  <c r="D7" i="64"/>
  <c r="C7" i="64"/>
  <c r="D6" i="64"/>
  <c r="E52" i="64" l="1"/>
  <c r="D52" i="64"/>
  <c r="C52" i="64"/>
  <c r="D11" i="64"/>
  <c r="D29" i="64"/>
  <c r="E21" i="63"/>
  <c r="D44" i="63"/>
  <c r="E102" i="63"/>
  <c r="E73" i="63"/>
  <c r="E143" i="63"/>
  <c r="C184" i="63"/>
  <c r="E44" i="63"/>
  <c r="D73" i="63"/>
  <c r="D102" i="63"/>
  <c r="D143" i="63"/>
  <c r="E184" i="63"/>
  <c r="C44" i="63"/>
  <c r="C6" i="64"/>
  <c r="E132" i="64"/>
  <c r="E143" i="64" s="1"/>
  <c r="C59" i="64"/>
  <c r="D21" i="64"/>
  <c r="E29" i="64"/>
  <c r="C66" i="64"/>
  <c r="C132" i="64"/>
  <c r="D132" i="64"/>
  <c r="E59" i="64"/>
  <c r="E6" i="64"/>
  <c r="C16" i="64"/>
  <c r="E16" i="64"/>
  <c r="D66" i="64"/>
  <c r="D73" i="64" s="1"/>
  <c r="E66" i="64"/>
  <c r="E73" i="64" s="1"/>
  <c r="D59" i="64"/>
  <c r="C11" i="64"/>
  <c r="D121" i="64"/>
  <c r="C121" i="64"/>
  <c r="E121" i="64"/>
  <c r="C29" i="64"/>
  <c r="C110" i="64"/>
  <c r="E21" i="64"/>
  <c r="C73" i="64" l="1"/>
  <c r="C21" i="64"/>
  <c r="D143" i="64"/>
  <c r="C143" i="64"/>
  <c r="D39" i="64"/>
  <c r="E39" i="64"/>
  <c r="E173" i="64"/>
  <c r="C173" i="64"/>
  <c r="E162" i="64"/>
  <c r="C162" i="64"/>
  <c r="D151" i="64"/>
  <c r="E95" i="64"/>
  <c r="C95" i="64"/>
  <c r="D88" i="64"/>
  <c r="C88" i="64"/>
  <c r="E81" i="64"/>
  <c r="C81" i="64"/>
  <c r="D34" i="64"/>
  <c r="D173" i="64" l="1"/>
  <c r="D95" i="64"/>
  <c r="C39" i="64"/>
  <c r="E34" i="64"/>
  <c r="D162" i="64"/>
  <c r="C151" i="64"/>
  <c r="C102" i="64"/>
  <c r="E88" i="64"/>
  <c r="E184" i="64"/>
  <c r="D81" i="64"/>
  <c r="E151" i="64"/>
  <c r="C34" i="64"/>
  <c r="E44" i="64" l="1"/>
  <c r="C44" i="64"/>
  <c r="C184" i="64"/>
  <c r="D102" i="64"/>
  <c r="E102" i="64"/>
  <c r="D184" i="64"/>
  <c r="D44" i="64"/>
</calcChain>
</file>

<file path=xl/sharedStrings.xml><?xml version="1.0" encoding="utf-8"?>
<sst xmlns="http://schemas.openxmlformats.org/spreadsheetml/2006/main" count="384" uniqueCount="117">
  <si>
    <t>المصدر: دائرة المالية – إدارة الجمارك</t>
  </si>
  <si>
    <t>Value in million AED</t>
  </si>
  <si>
    <t>Sectors</t>
  </si>
  <si>
    <t>Individual</t>
  </si>
  <si>
    <t>Vehicles, aircraft and associated of transport equipment</t>
  </si>
  <si>
    <t>Machinery equipment, sound and television recorders and reproducers, and parts thereof</t>
  </si>
  <si>
    <t>Others</t>
  </si>
  <si>
    <t>Business</t>
  </si>
  <si>
    <t>Pearls, precious or semi-precious stones, imitation jewelry</t>
  </si>
  <si>
    <t>Base metals and articles of base metal</t>
  </si>
  <si>
    <t>Government</t>
  </si>
  <si>
    <t>Live Animals; Animal Products</t>
  </si>
  <si>
    <t>Articles of wood, articles of cork, basket ware and wickerwork</t>
  </si>
  <si>
    <t xml:space="preserve">Exporters’ Total </t>
  </si>
  <si>
    <t>Source: Department of Finance – Customs Administration</t>
  </si>
  <si>
    <t xml:space="preserve"> The data for 2020 are preliminary</t>
  </si>
  <si>
    <t>Optical, photographic, medical, musical instruments, watches; parts thereof</t>
  </si>
  <si>
    <t>Importers’ Total</t>
  </si>
  <si>
    <t>Saudi Arabia</t>
  </si>
  <si>
    <t>Yemen</t>
  </si>
  <si>
    <t>Oman</t>
  </si>
  <si>
    <t>Uzbekistan</t>
  </si>
  <si>
    <t>Switzerland</t>
  </si>
  <si>
    <t>Hong Kong</t>
  </si>
  <si>
    <t>China</t>
  </si>
  <si>
    <t>France</t>
  </si>
  <si>
    <t>Jordan</t>
  </si>
  <si>
    <t>United Kingdom</t>
  </si>
  <si>
    <t>Italy</t>
  </si>
  <si>
    <t>United States of America</t>
  </si>
  <si>
    <t xml:space="preserve">Business </t>
  </si>
  <si>
    <t>Japan</t>
  </si>
  <si>
    <t>Congo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</si>
  <si>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</si>
  <si>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</si>
  <si>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</si>
  <si>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</si>
  <si>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oil, fats and waxes</t>
  </si>
  <si>
    <t>Chemicals and related products, n.e.s.</t>
  </si>
  <si>
    <t>Manufactured goods classified chiefly by material</t>
  </si>
  <si>
    <t>Machinery and transport equipment</t>
  </si>
  <si>
    <t>Miscellaneous manufactured articles</t>
  </si>
  <si>
    <t>Commodities and transactions n.e.s.</t>
  </si>
  <si>
    <t>Source: Statistic Centre – Abu Dhabi</t>
  </si>
  <si>
    <t>The data for 2020 are preliminary</t>
  </si>
  <si>
    <t>القيمة بالمليون درهم</t>
  </si>
  <si>
    <t>القطاع</t>
  </si>
  <si>
    <t>الربع الثاني 2020</t>
  </si>
  <si>
    <t>الأفراد</t>
  </si>
  <si>
    <t>عربات، طائرات، وبواخر، ومعدات نقل مماثلة</t>
  </si>
  <si>
    <t>آلات كهربائية، أجهزة تسجيل وإذاعة الصوت والصور ولوازمها</t>
  </si>
  <si>
    <t>أخرى</t>
  </si>
  <si>
    <t>الأعمال</t>
  </si>
  <si>
    <t>لؤلؤ، أحجار كريمة أو شبه كريمة، حلي مقلدة</t>
  </si>
  <si>
    <t>معادن عادية ومصنوعاتها</t>
  </si>
  <si>
    <t>الحكومة</t>
  </si>
  <si>
    <t>حيوانات حية ومنتجات المملكة الحيوانية</t>
  </si>
  <si>
    <t>خشب ومصنوعاته، فلين ومصنوعاته، أصناف صناعتي الحصر والسلال</t>
  </si>
  <si>
    <t>اجمالي المصدرين</t>
  </si>
  <si>
    <t>بيانات عام 2020 أوليّة</t>
  </si>
  <si>
    <t>أجهزة بصرية، فوتوغرافية، أدوات طبية وموسيقية، ساعات، ولوازمها</t>
  </si>
  <si>
    <t>اجمالي الموردين</t>
  </si>
  <si>
    <t>المملكة العربية السعودية</t>
  </si>
  <si>
    <t>اليمن</t>
  </si>
  <si>
    <t>عمان</t>
  </si>
  <si>
    <t>أوزبكستان</t>
  </si>
  <si>
    <t>سويسرا</t>
  </si>
  <si>
    <t>هونغ كونغ</t>
  </si>
  <si>
    <t>الصين</t>
  </si>
  <si>
    <t>فرنسا</t>
  </si>
  <si>
    <t>الأردن</t>
  </si>
  <si>
    <t>المملكة المتحدة</t>
  </si>
  <si>
    <t>إيطاليا</t>
  </si>
  <si>
    <t>الولايات المتحدة الأمريكية</t>
  </si>
  <si>
    <t>اليابان</t>
  </si>
  <si>
    <t>الكونغو</t>
  </si>
  <si>
    <t>أغذية وحيوانات حية</t>
  </si>
  <si>
    <t>المشروبات والتبغ</t>
  </si>
  <si>
    <t>مواد خام غير صالحة للأكل، باستثناء الوقود</t>
  </si>
  <si>
    <t>وقود معدني ومزلقات معدنية وما يتصل بها من مواد</t>
  </si>
  <si>
    <t>زيوت ودهون وشموع حيوانية ونباتية</t>
  </si>
  <si>
    <t>مواد كيميائية ومنتجات متصلة بها، غ.م.م.</t>
  </si>
  <si>
    <t>سلع مصنوعة مصنفة أساساً حسب المادة</t>
  </si>
  <si>
    <t>المكنات ومعدات النقل</t>
  </si>
  <si>
    <t>مصنوعات متنوعة</t>
  </si>
  <si>
    <t xml:space="preserve">سلع ومعاملات غ.م.م. </t>
  </si>
  <si>
    <t>المصدر: مركز الإحصاء – أبوظبي</t>
  </si>
  <si>
    <r>
      <rPr>
        <b/>
        <sz val="11"/>
        <color theme="3"/>
        <rFont val="Arial"/>
        <family val="2"/>
        <scheme val="minor"/>
      </rPr>
      <t>Table 1:</t>
    </r>
    <r>
      <rPr>
        <b/>
        <sz val="11"/>
        <rFont val="Arial"/>
        <family val="2"/>
        <scheme val="minor"/>
      </rPr>
      <t xml:space="preserve"> Non-oil exports through the ports of the Emirate of Abu Dhabi by Exporter's sector and main Exporter's goods (HS)</t>
    </r>
  </si>
  <si>
    <r>
      <rPr>
        <b/>
        <sz val="11"/>
        <color theme="3"/>
        <rFont val="Arial"/>
        <family val="2"/>
        <scheme val="minor"/>
      </rPr>
      <t>Table 4:</t>
    </r>
    <r>
      <rPr>
        <b/>
        <sz val="11"/>
        <rFont val="Arial"/>
        <family val="2"/>
        <scheme val="minor"/>
      </rPr>
      <t xml:space="preserve"> Imports through the ports of the Emirate of Abu Dhabi by  Importer's sector and  top trade partners </t>
    </r>
  </si>
  <si>
    <t>الربع الثالث 2019</t>
  </si>
  <si>
    <t>الربع الثالث 2020</t>
  </si>
  <si>
    <t>لدائن ومصنوعاتها، مطاط ومصنوعاته</t>
  </si>
  <si>
    <t>سلع ومنتجات مختلفة</t>
  </si>
  <si>
    <t>السودان</t>
  </si>
  <si>
    <t>الجمهورية العربية السورية</t>
  </si>
  <si>
    <t>باكستان</t>
  </si>
  <si>
    <t>ألمانيا</t>
  </si>
  <si>
    <t>بولندا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</si>
  <si>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سلع المصدرين (HS)- الربع الثالث 2020</t>
    </r>
  </si>
  <si>
    <r>
      <rPr>
        <b/>
        <sz val="11"/>
        <color theme="3"/>
        <rFont val="Tahoma"/>
        <family val="2"/>
      </rPr>
      <t>جدول 2:</t>
    </r>
    <r>
      <rPr>
        <b/>
        <sz val="11"/>
        <rFont val="Tahoma"/>
        <family val="2"/>
      </rPr>
      <t xml:space="preserve"> الواردات عبر منافذ إمارة أبوظبي حسب قطاع الموردين وأهم سلع الموردين (HS)- الربع الثالث 2020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</si>
  <si>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الشركاء التجاريين المصدرين - الربع الثالث 2020</t>
    </r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</si>
  <si>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الواردات عبر منافذ إمارة أبوظبي حسب قطاع الموردين وأهم الشركاء التجاريين الموردين - الربع الثالث 2020</t>
    </r>
  </si>
  <si>
    <r>
      <rPr>
        <b/>
        <sz val="11"/>
        <color theme="3"/>
        <rFont val="Tahoma"/>
        <family val="2"/>
      </rPr>
      <t>جدول 5: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والتصنيف الموحد للتجارة الدولية (SITC4)- الربع الثلث 2020</t>
    </r>
  </si>
  <si>
    <r>
      <rPr>
        <b/>
        <sz val="11"/>
        <color theme="3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عبر منافذ إمارة أبوظبي حسب قطاع الموردين والتصنيف الموحد للتجارة الدولية (SITC4) - الربع الثالث 2020</t>
    </r>
  </si>
  <si>
    <t>Q3 2019</t>
  </si>
  <si>
    <t xml:space="preserve">Q2 2020 </t>
  </si>
  <si>
    <t>Q3 2020</t>
  </si>
  <si>
    <t>Plastics and articles thereof or rubber and articles thereof</t>
  </si>
  <si>
    <t>Table 3: Non-oil exports through the ports of the Emirate of Abu Dhabi by Exporter’s sector and top trade partners</t>
  </si>
  <si>
    <t>Sudan</t>
  </si>
  <si>
    <t>Syrian Arab Republic</t>
  </si>
  <si>
    <t>Pakistan</t>
  </si>
  <si>
    <t>Germany</t>
  </si>
  <si>
    <t>Poland</t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</si>
  <si>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 xml:space="preserve"> Imports through the ports of the Emirate of Abu Dhabi by Importer's sector and main importer's goods (HS) </t>
    </r>
  </si>
  <si>
    <r>
      <rPr>
        <b/>
        <sz val="11"/>
        <color theme="3"/>
        <rFont val="Arial"/>
        <family val="2"/>
        <scheme val="minor"/>
      </rPr>
      <t>Table 5:</t>
    </r>
    <r>
      <rPr>
        <b/>
        <sz val="11"/>
        <rFont val="Arial"/>
        <family val="2"/>
        <scheme val="minor"/>
      </rPr>
      <t xml:space="preserve"> Non-oil exports through the ports of the Emirate of Abu Dhabi by Exporter’s sector and Standard International Trade Classification (SITC4)</t>
    </r>
  </si>
  <si>
    <r>
      <rPr>
        <b/>
        <sz val="11"/>
        <color theme="3"/>
        <rFont val="Arial"/>
        <family val="2"/>
        <scheme val="minor"/>
      </rPr>
      <t>Table 6:</t>
    </r>
    <r>
      <rPr>
        <b/>
        <sz val="11"/>
        <rFont val="Arial"/>
        <family val="2"/>
        <scheme val="minor"/>
      </rPr>
      <t xml:space="preserve"> Imports through the ports of the Emirate of Abu Dhabi by Importer’s sector and Standard International Trade Classification (SITC4)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</si>
</sst>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33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1"/>
      <color theme="3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4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</cellStyleXfs>
  <cellXfs count="39">
    <xf numFmtId="0" fontId="0" fillId="0" borderId="0" xfId="0">
      <alignment vertical="center"/>
    </xf>
    <xf numFmtId="0" fontId="27" fillId="35" borderId="0" xfId="53" applyFont="1" applyFill="1" applyBorder="1" applyAlignment="1">
      <alignment horizontal="left" vertical="center" wrapText="1" readingOrder="1"/>
    </xf>
    <xf numFmtId="164" fontId="27" fillId="35" borderId="0" xfId="53" applyNumberFormat="1" applyFont="1" applyFill="1" applyBorder="1" applyAlignment="1">
      <alignment vertical="center" wrapText="1" readingOrder="2"/>
    </xf>
    <xf numFmtId="0" fontId="26" fillId="0" borderId="0" xfId="53" applyFont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vertical="center" wrapText="1" readingOrder="2"/>
    </xf>
    <xf numFmtId="0" fontId="26" fillId="0" borderId="0" xfId="53" applyFont="1" applyBorder="1" applyAlignment="1">
      <alignment vertical="center" wrapText="1" readingOrder="1"/>
    </xf>
    <xf numFmtId="0" fontId="31" fillId="0" borderId="0" xfId="53" applyFont="1" applyBorder="1" applyAlignment="1">
      <alignment horizontal="left" vertical="center" readingOrder="1"/>
    </xf>
    <xf numFmtId="165" fontId="26" fillId="0" borderId="0" xfId="53" applyNumberFormat="1" applyFont="1" applyBorder="1" applyAlignment="1">
      <alignment horizontal="left" vertical="center" wrapText="1" readingOrder="1"/>
    </xf>
    <xf numFmtId="164" fontId="26" fillId="0" borderId="0" xfId="53" applyNumberFormat="1" applyFont="1" applyFill="1" applyBorder="1" applyAlignment="1">
      <alignment vertical="center" wrapText="1" readingOrder="2"/>
    </xf>
    <xf numFmtId="0" fontId="26" fillId="0" borderId="0" xfId="53" applyFont="1" applyFill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horizontal="right" vertical="center" wrapText="1" readingOrder="2"/>
    </xf>
    <xf numFmtId="164" fontId="26" fillId="0" borderId="0" xfId="53" applyNumberFormat="1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1"/>
    </xf>
    <xf numFmtId="0" fontId="31" fillId="0" borderId="0" xfId="53" applyFont="1" applyBorder="1" applyAlignment="1">
      <alignment vertical="center"/>
    </xf>
    <xf numFmtId="0" fontId="31" fillId="0" borderId="0" xfId="53" applyFont="1" applyBorder="1" applyAlignment="1">
      <alignment horizontal="left" vertical="center"/>
    </xf>
    <xf numFmtId="0" fontId="31" fillId="0" borderId="0" xfId="53" applyFont="1" applyBorder="1" applyAlignment="1">
      <alignment horizontal="right" vertical="center"/>
    </xf>
    <xf numFmtId="164" fontId="27" fillId="35" borderId="0" xfId="53" applyNumberFormat="1" applyFont="1" applyFill="1" applyBorder="1" applyAlignment="1">
      <alignment horizontal="right" vertical="center" wrapText="1" readingOrder="2"/>
    </xf>
    <xf numFmtId="0" fontId="27" fillId="34" borderId="10" xfId="53" applyFont="1" applyFill="1" applyBorder="1" applyAlignment="1">
      <alignment horizontal="left" vertical="center" wrapText="1" readingOrder="2"/>
    </xf>
    <xf numFmtId="164" fontId="27" fillId="34" borderId="10" xfId="53" applyNumberFormat="1" applyFont="1" applyFill="1" applyBorder="1" applyAlignment="1">
      <alignment horizontal="right" vertical="center" wrapText="1" readingOrder="2"/>
    </xf>
    <xf numFmtId="0" fontId="27" fillId="35" borderId="10" xfId="53" applyFont="1" applyFill="1" applyBorder="1" applyAlignment="1">
      <alignment horizontal="left" vertical="center" wrapText="1" readingOrder="2"/>
    </xf>
    <xf numFmtId="164" fontId="27" fillId="35" borderId="10" xfId="53" applyNumberFormat="1" applyFont="1" applyFill="1" applyBorder="1" applyAlignment="1">
      <alignment horizontal="right" vertical="center" wrapText="1" readingOrder="2"/>
    </xf>
    <xf numFmtId="164" fontId="27" fillId="0" borderId="0" xfId="53" applyNumberFormat="1" applyFont="1" applyFill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/>
    </xf>
    <xf numFmtId="0" fontId="26" fillId="0" borderId="0" xfId="53" applyFont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 wrapText="1" readingOrder="2"/>
    </xf>
    <xf numFmtId="0" fontId="27" fillId="34" borderId="10" xfId="53" applyFont="1" applyFill="1" applyBorder="1" applyAlignment="1">
      <alignment horizontal="right" vertical="center" wrapText="1" readingOrder="2"/>
    </xf>
    <xf numFmtId="164" fontId="27" fillId="34" borderId="10" xfId="53" applyNumberFormat="1" applyFont="1" applyFill="1" applyBorder="1" applyAlignment="1">
      <alignment vertical="center" wrapText="1" readingOrder="2"/>
    </xf>
    <xf numFmtId="0" fontId="27" fillId="35" borderId="0" xfId="53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2"/>
    </xf>
    <xf numFmtId="0" fontId="27" fillId="35" borderId="10" xfId="53" applyFont="1" applyFill="1" applyBorder="1" applyAlignment="1">
      <alignment horizontal="right" vertical="center" wrapText="1" readingOrder="2"/>
    </xf>
    <xf numFmtId="164" fontId="27" fillId="35" borderId="10" xfId="53" applyNumberFormat="1" applyFont="1" applyFill="1" applyBorder="1" applyAlignment="1">
      <alignment vertical="center" wrapText="1" readingOrder="2"/>
    </xf>
    <xf numFmtId="0" fontId="27" fillId="34" borderId="10" xfId="53" applyFont="1" applyFill="1" applyBorder="1" applyAlignment="1">
      <alignment vertical="center" wrapText="1" readingOrder="2"/>
    </xf>
    <xf numFmtId="0" fontId="3" fillId="2" borderId="0" xfId="53" applyFont="1" applyFill="1" applyBorder="1" applyAlignment="1">
      <alignment horizontal="left" vertical="center" wrapText="1" readingOrder="1"/>
    </xf>
    <xf numFmtId="0" fontId="3" fillId="2" borderId="0" xfId="53" applyFont="1" applyFill="1" applyBorder="1" applyAlignment="1">
      <alignment horizontal="right" vertical="center" wrapText="1" readingOrder="1"/>
    </xf>
    <xf numFmtId="0" fontId="29" fillId="0" borderId="0" xfId="53" applyFont="1" applyBorder="1" applyAlignment="1">
      <alignment horizontal="left" vertical="center" wrapText="1"/>
    </xf>
    <xf numFmtId="0" fontId="30" fillId="0" borderId="0" xfId="53" applyFont="1" applyBorder="1" applyAlignment="1">
      <alignment horizontal="left" vertical="center" wrapText="1"/>
    </xf>
    <xf numFmtId="0" fontId="3" fillId="2" borderId="0" xfId="53" applyFont="1" applyFill="1" applyBorder="1" applyAlignment="1">
      <alignment horizontal="right" vertical="center" wrapText="1" readingOrder="2"/>
    </xf>
    <xf numFmtId="0" fontId="3" fillId="2" borderId="0" xfId="53" applyFont="1" applyFill="1" applyBorder="1" applyAlignment="1">
      <alignment vertical="center" wrapText="1" readingOrder="2"/>
    </xf>
    <xf numFmtId="0" fontId="28" fillId="0" borderId="0" xfId="53" applyFont="1" applyBorder="1" applyAlignment="1">
      <alignment horizontal="right" vertical="center" wrapText="1"/>
    </xf>
  </cellXfs>
  <cellStyles count="54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3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F8974704-EE8A-49BD-8874-C149B23717E8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0000000}"/>
    <cellStyle name="Source" xfId="4" xr:uid="{00000000-0005-0000-0000-000031000000}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Q3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عربي"/>
    </sheetNames>
    <sheetDataSet>
      <sheetData sheetId="0">
        <row r="7">
          <cell r="C7">
            <v>533.71814400000005</v>
          </cell>
          <cell r="D7">
            <v>326.02024599999999</v>
          </cell>
          <cell r="E7">
            <v>393.88172500000002</v>
          </cell>
        </row>
        <row r="8">
          <cell r="C8">
            <v>82.449551999999997</v>
          </cell>
          <cell r="D8">
            <v>4.5035790000000002</v>
          </cell>
          <cell r="E8">
            <v>180.85458199999999</v>
          </cell>
        </row>
        <row r="9">
          <cell r="C9">
            <v>23.907682000000001</v>
          </cell>
          <cell r="D9">
            <v>10.633022</v>
          </cell>
          <cell r="E9">
            <v>11.459213</v>
          </cell>
        </row>
        <row r="10">
          <cell r="C10">
            <v>50.489797000000003</v>
          </cell>
          <cell r="D10">
            <v>27.422377999999998</v>
          </cell>
          <cell r="E10">
            <v>28.753164999999999</v>
          </cell>
        </row>
        <row r="12">
          <cell r="C12">
            <v>1336.9079830000001</v>
          </cell>
          <cell r="D12">
            <v>7162.679556</v>
          </cell>
          <cell r="E12">
            <v>13913.268968</v>
          </cell>
        </row>
        <row r="13">
          <cell r="C13">
            <v>2848.6044390000002</v>
          </cell>
          <cell r="D13">
            <v>2078.9666999999999</v>
          </cell>
          <cell r="E13">
            <v>4541.2829940000001</v>
          </cell>
        </row>
        <row r="14">
          <cell r="C14">
            <v>5092.825006</v>
          </cell>
          <cell r="D14">
            <v>2619.993774</v>
          </cell>
          <cell r="E14">
            <v>3903.5170499999999</v>
          </cell>
        </row>
        <row r="15">
          <cell r="C15">
            <v>14339.849053</v>
          </cell>
          <cell r="D15">
            <v>8802.790825</v>
          </cell>
          <cell r="E15">
            <v>10862.691523</v>
          </cell>
        </row>
        <row r="17">
          <cell r="C17">
            <v>10.610045</v>
          </cell>
          <cell r="D17">
            <v>5.7390000000000002E-3</v>
          </cell>
          <cell r="E17">
            <v>342.16938800000003</v>
          </cell>
        </row>
        <row r="18">
          <cell r="C18">
            <v>1.4279999999999999E-2</v>
          </cell>
          <cell r="D18">
            <v>4.1369999999999996</v>
          </cell>
          <cell r="E18">
            <v>5.3879999999999999</v>
          </cell>
        </row>
        <row r="19">
          <cell r="C19">
            <v>9.1827430000000003</v>
          </cell>
          <cell r="D19">
            <v>2.7649759999999999</v>
          </cell>
          <cell r="E19">
            <v>5.0445760000000002</v>
          </cell>
        </row>
        <row r="20">
          <cell r="C20">
            <v>467.43028600000002</v>
          </cell>
          <cell r="D20">
            <v>3.5728580000000001</v>
          </cell>
          <cell r="E20">
            <v>10.118137000000001</v>
          </cell>
        </row>
        <row r="30">
          <cell r="C30">
            <v>53.603358</v>
          </cell>
          <cell r="D30">
            <v>11.620779000000001</v>
          </cell>
          <cell r="E30">
            <v>55.878126999999999</v>
          </cell>
        </row>
        <row r="31">
          <cell r="C31">
            <v>20.259647000000001</v>
          </cell>
          <cell r="D31">
            <v>2.2459470000000001</v>
          </cell>
          <cell r="E31">
            <v>17.757349999999999</v>
          </cell>
        </row>
        <row r="32">
          <cell r="C32">
            <v>8.7310850000000002</v>
          </cell>
          <cell r="D32">
            <v>13.947927999999999</v>
          </cell>
          <cell r="E32">
            <v>6.205686</v>
          </cell>
        </row>
        <row r="33">
          <cell r="C33">
            <v>46.669877999999997</v>
          </cell>
          <cell r="D33">
            <v>99.229592999999994</v>
          </cell>
          <cell r="E33">
            <v>28.263629000000002</v>
          </cell>
        </row>
        <row r="34">
          <cell r="C34">
            <v>21221.506970999999</v>
          </cell>
          <cell r="D34">
            <v>19113.332025</v>
          </cell>
          <cell r="E34">
            <v>19259.649135</v>
          </cell>
        </row>
        <row r="35">
          <cell r="C35">
            <v>4150.8954039999999</v>
          </cell>
          <cell r="D35">
            <v>4937.4000610000003</v>
          </cell>
          <cell r="E35">
            <v>4619.7228519999999</v>
          </cell>
        </row>
        <row r="36">
          <cell r="C36">
            <v>4038.2278310000002</v>
          </cell>
          <cell r="D36">
            <v>3628.4784800000002</v>
          </cell>
          <cell r="E36">
            <v>3452.20111</v>
          </cell>
        </row>
        <row r="37">
          <cell r="C37">
            <v>4526.6927349999996</v>
          </cell>
          <cell r="D37">
            <v>3245.8135600000001</v>
          </cell>
          <cell r="E37">
            <v>2234.151683</v>
          </cell>
        </row>
        <row r="38">
          <cell r="C38">
            <v>8505.6910009999992</v>
          </cell>
          <cell r="D38">
            <v>7301.6399240000001</v>
          </cell>
          <cell r="E38">
            <v>8953.5734900000007</v>
          </cell>
        </row>
        <row r="39">
          <cell r="C39">
            <v>3774.1579869999996</v>
          </cell>
          <cell r="D39">
            <v>1038.028139</v>
          </cell>
          <cell r="E39">
            <v>1383.6898080000001</v>
          </cell>
        </row>
        <row r="40">
          <cell r="C40">
            <v>230.75255000000001</v>
          </cell>
          <cell r="D40">
            <v>258.47893099999999</v>
          </cell>
          <cell r="E40">
            <v>825.71619899999996</v>
          </cell>
        </row>
        <row r="41">
          <cell r="C41">
            <v>334.27976000000001</v>
          </cell>
          <cell r="D41">
            <v>309.33372900000001</v>
          </cell>
          <cell r="E41">
            <v>296.07444800000002</v>
          </cell>
        </row>
        <row r="42">
          <cell r="C42">
            <v>49.444538000000001</v>
          </cell>
          <cell r="D42">
            <v>66.483923000000004</v>
          </cell>
          <cell r="E42">
            <v>89.819283999999996</v>
          </cell>
        </row>
        <row r="43">
          <cell r="C43">
            <v>3159.6811389999998</v>
          </cell>
          <cell r="D43">
            <v>403.73155600000001</v>
          </cell>
          <cell r="E43">
            <v>172.07987700000001</v>
          </cell>
        </row>
        <row r="44">
          <cell r="C44">
            <v>25124.928925999997</v>
          </cell>
          <cell r="D44">
            <v>20278.404411</v>
          </cell>
          <cell r="E44">
            <v>20751.443734999997</v>
          </cell>
        </row>
        <row r="53">
          <cell r="C53">
            <v>280.52637600000003</v>
          </cell>
          <cell r="D53">
            <v>310.77001000000001</v>
          </cell>
          <cell r="E53">
            <v>223.77033</v>
          </cell>
        </row>
        <row r="54">
          <cell r="E54">
            <v>170.356955</v>
          </cell>
        </row>
        <row r="55">
          <cell r="C55">
            <v>73.866411999999997</v>
          </cell>
          <cell r="D55">
            <v>10.178095000000001</v>
          </cell>
          <cell r="E55">
            <v>63.65634</v>
          </cell>
        </row>
        <row r="56">
          <cell r="C56">
            <v>52.954726999999998</v>
          </cell>
          <cell r="D56">
            <v>29.978857999999999</v>
          </cell>
          <cell r="E56">
            <v>62.682301000000002</v>
          </cell>
        </row>
        <row r="57">
          <cell r="C57">
            <v>78.663925000000006</v>
          </cell>
          <cell r="D57">
            <v>5.1529999999999999E-2</v>
          </cell>
          <cell r="E57">
            <v>44.762445</v>
          </cell>
        </row>
        <row r="58">
          <cell r="C58">
            <v>204.55373499999999</v>
          </cell>
          <cell r="D58">
            <v>17.600732000000001</v>
          </cell>
          <cell r="E58">
            <v>49.720314000000002</v>
          </cell>
        </row>
        <row r="60">
          <cell r="C60">
            <v>10225.922795</v>
          </cell>
          <cell r="D60">
            <v>6457.0446970000003</v>
          </cell>
          <cell r="E60">
            <v>7516.3884580000004</v>
          </cell>
        </row>
        <row r="61">
          <cell r="C61">
            <v>25.159931</v>
          </cell>
          <cell r="D61">
            <v>687.30451300000004</v>
          </cell>
          <cell r="E61">
            <v>7140.2490360000002</v>
          </cell>
        </row>
        <row r="62">
          <cell r="C62">
            <v>197.01685499999999</v>
          </cell>
          <cell r="D62">
            <v>2534.104871</v>
          </cell>
          <cell r="E62">
            <v>3840.3174130000002</v>
          </cell>
        </row>
        <row r="63">
          <cell r="C63">
            <v>303.50305800000001</v>
          </cell>
          <cell r="D63">
            <v>3218.3629719999999</v>
          </cell>
          <cell r="E63">
            <v>1964.4995080000001</v>
          </cell>
        </row>
        <row r="64">
          <cell r="C64">
            <v>583.70071399999995</v>
          </cell>
          <cell r="D64">
            <v>937.09986200000003</v>
          </cell>
          <cell r="E64">
            <v>1908.8696190000001</v>
          </cell>
        </row>
        <row r="65">
          <cell r="C65">
            <v>12282.883127999999</v>
          </cell>
          <cell r="D65">
            <v>6830.5139399999998</v>
          </cell>
          <cell r="E65">
            <v>10850.436501</v>
          </cell>
        </row>
        <row r="67">
          <cell r="C67">
            <v>2.1100000000000001E-2</v>
          </cell>
          <cell r="D67">
            <v>1.3314630000000001</v>
          </cell>
          <cell r="E67">
            <v>341.64400000000001</v>
          </cell>
        </row>
        <row r="68">
          <cell r="C68">
            <v>72.651166000000003</v>
          </cell>
          <cell r="D68">
            <v>2.7679589999999998</v>
          </cell>
          <cell r="E68">
            <v>6.0277219999999998</v>
          </cell>
        </row>
        <row r="69">
          <cell r="C69">
            <v>0.2</v>
          </cell>
          <cell r="E69">
            <v>3.4478749999999998</v>
          </cell>
        </row>
        <row r="70">
          <cell r="E70">
            <v>3.4048400000000001</v>
          </cell>
        </row>
        <row r="71">
          <cell r="C71">
            <v>1.4279999999999999E-2</v>
          </cell>
          <cell r="D71">
            <v>3.0920000000000001</v>
          </cell>
          <cell r="E71">
            <v>2.262</v>
          </cell>
        </row>
        <row r="72">
          <cell r="C72">
            <v>414.35080799999997</v>
          </cell>
          <cell r="D72">
            <v>3.2891509999999999</v>
          </cell>
          <cell r="E72">
            <v>5.9336640000000003</v>
          </cell>
        </row>
        <row r="81">
          <cell r="C81">
            <v>129.26396800000001</v>
          </cell>
          <cell r="D81">
            <v>127.04424700000001</v>
          </cell>
          <cell r="E81">
            <v>108.104792</v>
          </cell>
        </row>
        <row r="82">
          <cell r="C82">
            <v>17.371822999999999</v>
          </cell>
          <cell r="D82">
            <v>4.516032</v>
          </cell>
          <cell r="E82">
            <v>22.997982</v>
          </cell>
        </row>
        <row r="83">
          <cell r="C83">
            <v>14.790568</v>
          </cell>
          <cell r="D83">
            <v>3.4390480000000001</v>
          </cell>
          <cell r="E83">
            <v>20.950506000000001</v>
          </cell>
        </row>
        <row r="84">
          <cell r="C84">
            <v>4.2112809999999996</v>
          </cell>
          <cell r="D84">
            <v>1.2683469999999999</v>
          </cell>
          <cell r="E84">
            <v>14.343527</v>
          </cell>
        </row>
        <row r="85">
          <cell r="C85">
            <v>19.985261000000001</v>
          </cell>
          <cell r="D85">
            <v>6.4483459999999999</v>
          </cell>
          <cell r="E85">
            <v>9.2513109999999994</v>
          </cell>
        </row>
        <row r="86">
          <cell r="C86">
            <v>12.405271000000001</v>
          </cell>
          <cell r="D86">
            <v>5.3143989999999999</v>
          </cell>
          <cell r="E86">
            <v>8.9880139999999997</v>
          </cell>
        </row>
        <row r="87">
          <cell r="C87">
            <v>60.499763999999999</v>
          </cell>
          <cell r="D87">
            <v>106.058075</v>
          </cell>
          <cell r="E87">
            <v>31.573452</v>
          </cell>
        </row>
        <row r="88">
          <cell r="C88">
            <v>21221.506971000003</v>
          </cell>
          <cell r="D88">
            <v>19113.332025</v>
          </cell>
          <cell r="E88">
            <v>19259.649135</v>
          </cell>
        </row>
        <row r="89">
          <cell r="C89">
            <v>2873.6150360000001</v>
          </cell>
          <cell r="D89">
            <v>1924.893947</v>
          </cell>
          <cell r="E89">
            <v>2596.6089419999998</v>
          </cell>
        </row>
        <row r="90">
          <cell r="C90">
            <v>2320.6803289999998</v>
          </cell>
          <cell r="D90">
            <v>2510.5770600000001</v>
          </cell>
          <cell r="E90">
            <v>2025.0268739999999</v>
          </cell>
        </row>
        <row r="91">
          <cell r="C91">
            <v>1199.7641550000001</v>
          </cell>
          <cell r="D91">
            <v>1893.6988240000001</v>
          </cell>
          <cell r="E91">
            <v>1389.8207829999999</v>
          </cell>
        </row>
        <row r="92">
          <cell r="C92">
            <v>2589.630952</v>
          </cell>
          <cell r="D92">
            <v>2503.9278290000002</v>
          </cell>
          <cell r="E92">
            <v>1305.1864989999999</v>
          </cell>
        </row>
        <row r="93">
          <cell r="C93">
            <v>1336.192462</v>
          </cell>
          <cell r="D93">
            <v>1182.712775</v>
          </cell>
          <cell r="E93">
            <v>1087.921159</v>
          </cell>
        </row>
        <row r="94">
          <cell r="C94">
            <v>10901.624037</v>
          </cell>
          <cell r="D94">
            <v>9097.5215900000003</v>
          </cell>
          <cell r="E94">
            <v>10855.084878</v>
          </cell>
        </row>
        <row r="95">
          <cell r="C95">
            <v>3774.1579869999996</v>
          </cell>
          <cell r="D95">
            <v>1038.028139</v>
          </cell>
          <cell r="E95">
            <v>1383.6898080000001</v>
          </cell>
        </row>
        <row r="96">
          <cell r="C96">
            <v>248.50550200000001</v>
          </cell>
          <cell r="D96">
            <v>434.772536</v>
          </cell>
          <cell r="E96">
            <v>826.42103499999996</v>
          </cell>
        </row>
        <row r="97">
          <cell r="C97">
            <v>2126.9488339999998</v>
          </cell>
          <cell r="D97">
            <v>86.121077999999997</v>
          </cell>
          <cell r="E97">
            <v>190.437003</v>
          </cell>
        </row>
        <row r="98">
          <cell r="C98">
            <v>40.533696999999997</v>
          </cell>
          <cell r="D98">
            <v>24.623957000000001</v>
          </cell>
          <cell r="E98">
            <v>92.998124000000004</v>
          </cell>
        </row>
        <row r="99">
          <cell r="C99">
            <v>0.50269600000000003</v>
          </cell>
          <cell r="D99">
            <v>14.974017</v>
          </cell>
          <cell r="E99">
            <v>31.948378000000002</v>
          </cell>
        </row>
        <row r="100">
          <cell r="C100">
            <v>48.83437</v>
          </cell>
          <cell r="D100">
            <v>25.866537999999998</v>
          </cell>
          <cell r="E100">
            <v>29.722131999999998</v>
          </cell>
        </row>
        <row r="101">
          <cell r="C101">
            <v>1308.8328879999999</v>
          </cell>
          <cell r="D101">
            <v>451.67001299999998</v>
          </cell>
          <cell r="E101">
            <v>212.16313600000001</v>
          </cell>
        </row>
        <row r="102">
          <cell r="C102">
            <v>25124.928926000001</v>
          </cell>
          <cell r="D102">
            <v>20278.404411</v>
          </cell>
          <cell r="E102">
            <v>20751.443734999997</v>
          </cell>
        </row>
        <row r="111">
          <cell r="C111">
            <v>19.385525000000001</v>
          </cell>
          <cell r="D111">
            <v>4.9810359999999996</v>
          </cell>
          <cell r="E111">
            <v>10.908300000000001</v>
          </cell>
        </row>
        <row r="112">
          <cell r="C112">
            <v>1.0300000000000001E-3</v>
          </cell>
          <cell r="E112">
            <v>2.0000000000000001E-4</v>
          </cell>
        </row>
        <row r="113">
          <cell r="C113">
            <v>0.120019</v>
          </cell>
          <cell r="D113">
            <v>2.4524000000000001E-2</v>
          </cell>
          <cell r="E113">
            <v>0.13789100000000001</v>
          </cell>
        </row>
        <row r="114">
          <cell r="C114">
            <v>1.9505000000000002E-2</v>
          </cell>
          <cell r="D114">
            <v>3.8000000000000002E-4</v>
          </cell>
          <cell r="E114">
            <v>7.6908000000000004E-2</v>
          </cell>
        </row>
        <row r="115">
          <cell r="C115">
            <v>4.8700000000000002E-3</v>
          </cell>
          <cell r="E115">
            <v>0.153</v>
          </cell>
        </row>
        <row r="116">
          <cell r="C116">
            <v>14.512492</v>
          </cell>
          <cell r="D116">
            <v>15.573962</v>
          </cell>
          <cell r="E116">
            <v>10.794428</v>
          </cell>
        </row>
        <row r="117">
          <cell r="C117">
            <v>9.3272600000000008</v>
          </cell>
          <cell r="D117">
            <v>6.0240710000000002</v>
          </cell>
          <cell r="E117">
            <v>5.1487189999999998</v>
          </cell>
        </row>
        <row r="118">
          <cell r="C118">
            <v>557.62032799999997</v>
          </cell>
          <cell r="D118">
            <v>336.66326800000002</v>
          </cell>
          <cell r="E118">
            <v>405.34083800000002</v>
          </cell>
        </row>
        <row r="119">
          <cell r="C119">
            <v>5.5699160000000001</v>
          </cell>
          <cell r="D119">
            <v>4.661225</v>
          </cell>
          <cell r="E119">
            <v>1.8545</v>
          </cell>
        </row>
        <row r="120">
          <cell r="C120">
            <v>84.004230000000007</v>
          </cell>
          <cell r="D120">
            <v>0.65075899999999998</v>
          </cell>
          <cell r="E120">
            <v>180.53390099999999</v>
          </cell>
        </row>
        <row r="122">
          <cell r="C122">
            <v>1930.2024180000001</v>
          </cell>
          <cell r="D122">
            <v>2068.3450600000001</v>
          </cell>
          <cell r="E122">
            <v>2023.526484</v>
          </cell>
        </row>
        <row r="123">
          <cell r="C123">
            <v>99.768004000000005</v>
          </cell>
          <cell r="D123">
            <v>45.103909000000002</v>
          </cell>
          <cell r="E123">
            <v>47.614513000000002</v>
          </cell>
        </row>
        <row r="124">
          <cell r="C124">
            <v>62.865175000000001</v>
          </cell>
          <cell r="D124">
            <v>25.102346000000001</v>
          </cell>
          <cell r="E124">
            <v>45.304167</v>
          </cell>
        </row>
        <row r="125">
          <cell r="C125">
            <v>106.677335</v>
          </cell>
          <cell r="D125">
            <v>40.661174000000003</v>
          </cell>
          <cell r="E125">
            <v>89.321850999999995</v>
          </cell>
        </row>
        <row r="126">
          <cell r="C126">
            <v>66.307051000000001</v>
          </cell>
          <cell r="D126">
            <v>76.813091999999997</v>
          </cell>
          <cell r="E126">
            <v>85.430008000000001</v>
          </cell>
        </row>
        <row r="127">
          <cell r="C127">
            <v>4441.7608659999996</v>
          </cell>
          <cell r="D127">
            <v>2899.7323609999999</v>
          </cell>
          <cell r="E127">
            <v>5548.746486</v>
          </cell>
        </row>
        <row r="128">
          <cell r="C128">
            <v>6353.5060540000004</v>
          </cell>
          <cell r="D128">
            <v>3251.412417</v>
          </cell>
          <cell r="E128">
            <v>4829.2077749999999</v>
          </cell>
        </row>
        <row r="129">
          <cell r="C129">
            <v>7679.4880569999996</v>
          </cell>
          <cell r="D129">
            <v>4505.0957529999996</v>
          </cell>
          <cell r="E129">
            <v>5587.0949449999998</v>
          </cell>
        </row>
        <row r="130">
          <cell r="C130">
            <v>1507.743847</v>
          </cell>
          <cell r="D130">
            <v>587.49376400000006</v>
          </cell>
          <cell r="E130">
            <v>1041.7091640000001</v>
          </cell>
        </row>
        <row r="131">
          <cell r="C131">
            <v>1369.8676740000001</v>
          </cell>
          <cell r="D131">
            <v>7164.6709790000004</v>
          </cell>
          <cell r="E131">
            <v>13922.805141999999</v>
          </cell>
        </row>
        <row r="133">
          <cell r="C133">
            <v>0.15418699999999999</v>
          </cell>
          <cell r="D133">
            <v>4.1369999999999996</v>
          </cell>
          <cell r="E133">
            <v>5.3979999999999997</v>
          </cell>
        </row>
        <row r="135">
          <cell r="C135">
            <v>9.0759939999999997</v>
          </cell>
          <cell r="D135">
            <v>2.7649759999999999</v>
          </cell>
          <cell r="E135">
            <v>4.9343859999999999</v>
          </cell>
        </row>
        <row r="136">
          <cell r="C136">
            <v>0</v>
          </cell>
          <cell r="D136">
            <v>0</v>
          </cell>
          <cell r="E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>
            <v>2.8699999999999998E-4</v>
          </cell>
          <cell r="D138">
            <v>1.3227960000000001</v>
          </cell>
          <cell r="E138">
            <v>2.5353750000000002</v>
          </cell>
        </row>
        <row r="139">
          <cell r="C139">
            <v>0.34297499999999997</v>
          </cell>
          <cell r="D139">
            <v>9.19E-4</v>
          </cell>
          <cell r="E139">
            <v>0.15449399999999999</v>
          </cell>
        </row>
        <row r="140">
          <cell r="C140">
            <v>12.698482</v>
          </cell>
          <cell r="D140">
            <v>1.9934190000000001</v>
          </cell>
          <cell r="E140">
            <v>347.07851599999998</v>
          </cell>
        </row>
        <row r="141">
          <cell r="C141">
            <v>463.34332799999999</v>
          </cell>
          <cell r="D141">
            <v>0.22956299999999999</v>
          </cell>
          <cell r="E141">
            <v>1.2576799999999999</v>
          </cell>
        </row>
        <row r="142">
          <cell r="C142">
            <v>1.622101</v>
          </cell>
          <cell r="D142">
            <v>3.1899999999999998E-2</v>
          </cell>
          <cell r="E142">
            <v>1.36165</v>
          </cell>
        </row>
        <row r="151">
          <cell r="C151">
            <v>129.26396800000001</v>
          </cell>
          <cell r="D151">
            <v>127.044247</v>
          </cell>
          <cell r="E151">
            <v>108.104792</v>
          </cell>
        </row>
        <row r="152">
          <cell r="C152">
            <v>21.758163</v>
          </cell>
          <cell r="D152">
            <v>5.1853850000000001</v>
          </cell>
          <cell r="E152">
            <v>24.085588999999999</v>
          </cell>
        </row>
        <row r="153">
          <cell r="C153">
            <v>4.5614000000000002E-2</v>
          </cell>
          <cell r="D153">
            <v>3.5101E-2</v>
          </cell>
          <cell r="E153">
            <v>1.0109999999999999E-2</v>
          </cell>
        </row>
        <row r="154">
          <cell r="C154">
            <v>0.13996800000000001</v>
          </cell>
          <cell r="D154">
            <v>0.39611600000000002</v>
          </cell>
          <cell r="E154">
            <v>0.16492899999999999</v>
          </cell>
        </row>
        <row r="155">
          <cell r="C155">
            <v>3.1999999999999999E-5</v>
          </cell>
          <cell r="D155">
            <v>3.6276000000000003E-2</v>
          </cell>
          <cell r="E155">
            <v>1.2168999999999999E-2</v>
          </cell>
        </row>
        <row r="156">
          <cell r="C156">
            <v>2.9468999999999999E-2</v>
          </cell>
          <cell r="D156">
            <v>0.100867</v>
          </cell>
          <cell r="E156">
            <v>8.1581000000000001E-2</v>
          </cell>
        </row>
        <row r="157">
          <cell r="C157">
            <v>1.677635</v>
          </cell>
          <cell r="D157">
            <v>16.058955999999998</v>
          </cell>
          <cell r="E157">
            <v>0.16134200000000001</v>
          </cell>
        </row>
        <row r="158">
          <cell r="C158">
            <v>6.8457790000000003</v>
          </cell>
          <cell r="D158">
            <v>9.3164929999999995</v>
          </cell>
          <cell r="E158">
            <v>5.4993420000000004</v>
          </cell>
        </row>
        <row r="159">
          <cell r="C159">
            <v>57.434403000000003</v>
          </cell>
          <cell r="D159">
            <v>17.912738000000001</v>
          </cell>
          <cell r="E159">
            <v>60.686145000000003</v>
          </cell>
        </row>
        <row r="160">
          <cell r="C160">
            <v>33.072946999999999</v>
          </cell>
          <cell r="D160">
            <v>76.717467999999997</v>
          </cell>
          <cell r="E160">
            <v>13.882493999999999</v>
          </cell>
        </row>
        <row r="161">
          <cell r="C161">
            <v>8.2599579999999992</v>
          </cell>
          <cell r="D161">
            <v>1.2848470000000001</v>
          </cell>
          <cell r="E161">
            <v>3.5210910000000002</v>
          </cell>
        </row>
        <row r="162">
          <cell r="C162">
            <v>21221.506970999999</v>
          </cell>
          <cell r="D162">
            <v>19113.332025000003</v>
          </cell>
          <cell r="E162">
            <v>19259.649135000003</v>
          </cell>
        </row>
        <row r="163">
          <cell r="C163">
            <v>1764.7191150000001</v>
          </cell>
          <cell r="D163">
            <v>2095.479793</v>
          </cell>
          <cell r="E163">
            <v>1999.662323</v>
          </cell>
        </row>
        <row r="164">
          <cell r="C164">
            <v>14.837171</v>
          </cell>
          <cell r="D164">
            <v>10.994259</v>
          </cell>
          <cell r="E164">
            <v>14.820126</v>
          </cell>
        </row>
        <row r="165">
          <cell r="C165">
            <v>1719.366295</v>
          </cell>
          <cell r="D165">
            <v>983.35496799999999</v>
          </cell>
          <cell r="E165">
            <v>1426.3961409999999</v>
          </cell>
        </row>
        <row r="166">
          <cell r="C166">
            <v>131.731111</v>
          </cell>
          <cell r="D166">
            <v>75.660217000000003</v>
          </cell>
          <cell r="E166">
            <v>355.41131300000001</v>
          </cell>
        </row>
        <row r="167">
          <cell r="C167">
            <v>51.292679</v>
          </cell>
          <cell r="D167">
            <v>56.704881</v>
          </cell>
          <cell r="E167">
            <v>44.893766999999997</v>
          </cell>
        </row>
        <row r="168">
          <cell r="C168">
            <v>2604.2266650000001</v>
          </cell>
          <cell r="D168">
            <v>2051.142617</v>
          </cell>
          <cell r="E168">
            <v>2281.702648</v>
          </cell>
        </row>
        <row r="169">
          <cell r="C169">
            <v>4855.0712489999996</v>
          </cell>
          <cell r="D169">
            <v>4550.8672189999997</v>
          </cell>
          <cell r="E169">
            <v>4365.7587400000002</v>
          </cell>
        </row>
        <row r="170">
          <cell r="C170">
            <v>8668.8728449999999</v>
          </cell>
          <cell r="D170">
            <v>8187.3442800000003</v>
          </cell>
          <cell r="E170">
            <v>6870.8015509999996</v>
          </cell>
        </row>
        <row r="171">
          <cell r="C171">
            <v>1191.2189020000001</v>
          </cell>
          <cell r="D171">
            <v>911.65224599999999</v>
          </cell>
          <cell r="E171">
            <v>1163.299851</v>
          </cell>
        </row>
        <row r="172">
          <cell r="C172">
            <v>220.170939</v>
          </cell>
          <cell r="D172">
            <v>190.13154499999999</v>
          </cell>
          <cell r="E172">
            <v>736.90267500000004</v>
          </cell>
        </row>
        <row r="173">
          <cell r="C173">
            <v>3774.157987</v>
          </cell>
          <cell r="D173">
            <v>1038.028139</v>
          </cell>
          <cell r="E173">
            <v>1383.6898079999999</v>
          </cell>
        </row>
        <row r="174">
          <cell r="C174">
            <v>1.3918219999999999</v>
          </cell>
          <cell r="D174">
            <v>61.008569999999999</v>
          </cell>
          <cell r="E174">
            <v>4.5921209999999997</v>
          </cell>
        </row>
        <row r="175">
          <cell r="C175">
            <v>1.9400000000000001E-2</v>
          </cell>
          <cell r="D175">
            <v>2.8687000000000001E-2</v>
          </cell>
          <cell r="E175">
            <v>2.9966E-2</v>
          </cell>
        </row>
        <row r="176">
          <cell r="C176">
            <v>0.117019</v>
          </cell>
          <cell r="D176">
            <v>1.3573999999999999E-2</v>
          </cell>
          <cell r="E176">
            <v>1.6161999999999999E-2</v>
          </cell>
        </row>
        <row r="177">
          <cell r="C177">
            <v>0.224134</v>
          </cell>
          <cell r="D177">
            <v>1.2519260000000001</v>
          </cell>
          <cell r="E177">
            <v>3.0609999999999999E-3</v>
          </cell>
        </row>
        <row r="178">
          <cell r="C178">
            <v>0</v>
          </cell>
          <cell r="D178">
            <v>0</v>
          </cell>
          <cell r="E178">
            <v>0</v>
          </cell>
        </row>
        <row r="179">
          <cell r="C179">
            <v>18.814997999999999</v>
          </cell>
          <cell r="D179">
            <v>124.63463299999999</v>
          </cell>
          <cell r="E179">
            <v>42.486274999999999</v>
          </cell>
        </row>
        <row r="180">
          <cell r="C180">
            <v>22.845776999999998</v>
          </cell>
          <cell r="D180">
            <v>112.144851</v>
          </cell>
          <cell r="E180">
            <v>36.553933999999998</v>
          </cell>
        </row>
        <row r="181">
          <cell r="C181">
            <v>512.83113800000001</v>
          </cell>
          <cell r="D181">
            <v>544.717985</v>
          </cell>
          <cell r="E181">
            <v>1088.5579909999999</v>
          </cell>
        </row>
        <row r="182">
          <cell r="C182">
            <v>2171.0209410000002</v>
          </cell>
          <cell r="D182">
            <v>193.841375</v>
          </cell>
          <cell r="E182">
            <v>209.678764</v>
          </cell>
        </row>
        <row r="183">
          <cell r="C183">
            <v>1046.892758</v>
          </cell>
          <cell r="D183">
            <v>0.38653799999999999</v>
          </cell>
          <cell r="E183">
            <v>1.7715339999999999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68CD-7D47-44B7-81DB-AB205214FBF7}">
  <sheetPr>
    <tabColor rgb="FFC00000"/>
  </sheetPr>
  <dimension ref="B2:I186"/>
  <sheetViews>
    <sheetView zoomScale="80" zoomScaleNormal="80" zoomScaleSheetLayoutView="80" workbookViewId="0">
      <selection activeCell="I28" sqref="I28"/>
    </sheetView>
  </sheetViews>
  <sheetFormatPr defaultRowHeight="12.75" x14ac:dyDescent="0.2"/>
  <cols>
    <col min="1" max="1" width="1" style="13" customWidth="1"/>
    <col min="2" max="2" width="68.42578125" style="6" bestFit="1" customWidth="1"/>
    <col min="3" max="4" width="10.5703125" style="15" customWidth="1"/>
    <col min="5" max="5" width="12" style="15" customWidth="1"/>
    <col min="6" max="7" width="10.5703125" style="13" customWidth="1"/>
    <col min="8" max="8" width="12.42578125" style="13" customWidth="1"/>
    <col min="9" max="254" width="9.140625" style="13"/>
    <col min="255" max="255" width="1" style="13" customWidth="1"/>
    <col min="256" max="256" width="39" style="13" customWidth="1"/>
    <col min="257" max="258" width="10.5703125" style="13" customWidth="1"/>
    <col min="259" max="259" width="12" style="13" customWidth="1"/>
    <col min="260" max="260" width="9.42578125" style="13" customWidth="1"/>
    <col min="261" max="261" width="39" style="13" customWidth="1"/>
    <col min="262" max="263" width="10.5703125" style="13" customWidth="1"/>
    <col min="264" max="264" width="12.42578125" style="13" customWidth="1"/>
    <col min="265" max="510" width="9.140625" style="13"/>
    <col min="511" max="511" width="1" style="13" customWidth="1"/>
    <col min="512" max="512" width="39" style="13" customWidth="1"/>
    <col min="513" max="514" width="10.5703125" style="13" customWidth="1"/>
    <col min="515" max="515" width="12" style="13" customWidth="1"/>
    <col min="516" max="516" width="9.42578125" style="13" customWidth="1"/>
    <col min="517" max="517" width="39" style="13" customWidth="1"/>
    <col min="518" max="519" width="10.5703125" style="13" customWidth="1"/>
    <col min="520" max="520" width="12.42578125" style="13" customWidth="1"/>
    <col min="521" max="766" width="9.140625" style="13"/>
    <col min="767" max="767" width="1" style="13" customWidth="1"/>
    <col min="768" max="768" width="39" style="13" customWidth="1"/>
    <col min="769" max="770" width="10.5703125" style="13" customWidth="1"/>
    <col min="771" max="771" width="12" style="13" customWidth="1"/>
    <col min="772" max="772" width="9.42578125" style="13" customWidth="1"/>
    <col min="773" max="773" width="39" style="13" customWidth="1"/>
    <col min="774" max="775" width="10.5703125" style="13" customWidth="1"/>
    <col min="776" max="776" width="12.42578125" style="13" customWidth="1"/>
    <col min="777" max="1022" width="9.140625" style="13"/>
    <col min="1023" max="1023" width="1" style="13" customWidth="1"/>
    <col min="1024" max="1024" width="39" style="13" customWidth="1"/>
    <col min="1025" max="1026" width="10.5703125" style="13" customWidth="1"/>
    <col min="1027" max="1027" width="12" style="13" customWidth="1"/>
    <col min="1028" max="1028" width="9.42578125" style="13" customWidth="1"/>
    <col min="1029" max="1029" width="39" style="13" customWidth="1"/>
    <col min="1030" max="1031" width="10.5703125" style="13" customWidth="1"/>
    <col min="1032" max="1032" width="12.42578125" style="13" customWidth="1"/>
    <col min="1033" max="1278" width="9.140625" style="13"/>
    <col min="1279" max="1279" width="1" style="13" customWidth="1"/>
    <col min="1280" max="1280" width="39" style="13" customWidth="1"/>
    <col min="1281" max="1282" width="10.5703125" style="13" customWidth="1"/>
    <col min="1283" max="1283" width="12" style="13" customWidth="1"/>
    <col min="1284" max="1284" width="9.42578125" style="13" customWidth="1"/>
    <col min="1285" max="1285" width="39" style="13" customWidth="1"/>
    <col min="1286" max="1287" width="10.5703125" style="13" customWidth="1"/>
    <col min="1288" max="1288" width="12.42578125" style="13" customWidth="1"/>
    <col min="1289" max="1534" width="9.140625" style="13"/>
    <col min="1535" max="1535" width="1" style="13" customWidth="1"/>
    <col min="1536" max="1536" width="39" style="13" customWidth="1"/>
    <col min="1537" max="1538" width="10.5703125" style="13" customWidth="1"/>
    <col min="1539" max="1539" width="12" style="13" customWidth="1"/>
    <col min="1540" max="1540" width="9.42578125" style="13" customWidth="1"/>
    <col min="1541" max="1541" width="39" style="13" customWidth="1"/>
    <col min="1542" max="1543" width="10.5703125" style="13" customWidth="1"/>
    <col min="1544" max="1544" width="12.42578125" style="13" customWidth="1"/>
    <col min="1545" max="1790" width="9.140625" style="13"/>
    <col min="1791" max="1791" width="1" style="13" customWidth="1"/>
    <col min="1792" max="1792" width="39" style="13" customWidth="1"/>
    <col min="1793" max="1794" width="10.5703125" style="13" customWidth="1"/>
    <col min="1795" max="1795" width="12" style="13" customWidth="1"/>
    <col min="1796" max="1796" width="9.42578125" style="13" customWidth="1"/>
    <col min="1797" max="1797" width="39" style="13" customWidth="1"/>
    <col min="1798" max="1799" width="10.5703125" style="13" customWidth="1"/>
    <col min="1800" max="1800" width="12.42578125" style="13" customWidth="1"/>
    <col min="1801" max="2046" width="9.140625" style="13"/>
    <col min="2047" max="2047" width="1" style="13" customWidth="1"/>
    <col min="2048" max="2048" width="39" style="13" customWidth="1"/>
    <col min="2049" max="2050" width="10.5703125" style="13" customWidth="1"/>
    <col min="2051" max="2051" width="12" style="13" customWidth="1"/>
    <col min="2052" max="2052" width="9.42578125" style="13" customWidth="1"/>
    <col min="2053" max="2053" width="39" style="13" customWidth="1"/>
    <col min="2054" max="2055" width="10.5703125" style="13" customWidth="1"/>
    <col min="2056" max="2056" width="12.42578125" style="13" customWidth="1"/>
    <col min="2057" max="2302" width="9.140625" style="13"/>
    <col min="2303" max="2303" width="1" style="13" customWidth="1"/>
    <col min="2304" max="2304" width="39" style="13" customWidth="1"/>
    <col min="2305" max="2306" width="10.5703125" style="13" customWidth="1"/>
    <col min="2307" max="2307" width="12" style="13" customWidth="1"/>
    <col min="2308" max="2308" width="9.42578125" style="13" customWidth="1"/>
    <col min="2309" max="2309" width="39" style="13" customWidth="1"/>
    <col min="2310" max="2311" width="10.5703125" style="13" customWidth="1"/>
    <col min="2312" max="2312" width="12.42578125" style="13" customWidth="1"/>
    <col min="2313" max="2558" width="9.140625" style="13"/>
    <col min="2559" max="2559" width="1" style="13" customWidth="1"/>
    <col min="2560" max="2560" width="39" style="13" customWidth="1"/>
    <col min="2561" max="2562" width="10.5703125" style="13" customWidth="1"/>
    <col min="2563" max="2563" width="12" style="13" customWidth="1"/>
    <col min="2564" max="2564" width="9.42578125" style="13" customWidth="1"/>
    <col min="2565" max="2565" width="39" style="13" customWidth="1"/>
    <col min="2566" max="2567" width="10.5703125" style="13" customWidth="1"/>
    <col min="2568" max="2568" width="12.42578125" style="13" customWidth="1"/>
    <col min="2569" max="2814" width="9.140625" style="13"/>
    <col min="2815" max="2815" width="1" style="13" customWidth="1"/>
    <col min="2816" max="2816" width="39" style="13" customWidth="1"/>
    <col min="2817" max="2818" width="10.5703125" style="13" customWidth="1"/>
    <col min="2819" max="2819" width="12" style="13" customWidth="1"/>
    <col min="2820" max="2820" width="9.42578125" style="13" customWidth="1"/>
    <col min="2821" max="2821" width="39" style="13" customWidth="1"/>
    <col min="2822" max="2823" width="10.5703125" style="13" customWidth="1"/>
    <col min="2824" max="2824" width="12.42578125" style="13" customWidth="1"/>
    <col min="2825" max="3070" width="9.140625" style="13"/>
    <col min="3071" max="3071" width="1" style="13" customWidth="1"/>
    <col min="3072" max="3072" width="39" style="13" customWidth="1"/>
    <col min="3073" max="3074" width="10.5703125" style="13" customWidth="1"/>
    <col min="3075" max="3075" width="12" style="13" customWidth="1"/>
    <col min="3076" max="3076" width="9.42578125" style="13" customWidth="1"/>
    <col min="3077" max="3077" width="39" style="13" customWidth="1"/>
    <col min="3078" max="3079" width="10.5703125" style="13" customWidth="1"/>
    <col min="3080" max="3080" width="12.42578125" style="13" customWidth="1"/>
    <col min="3081" max="3326" width="9.140625" style="13"/>
    <col min="3327" max="3327" width="1" style="13" customWidth="1"/>
    <col min="3328" max="3328" width="39" style="13" customWidth="1"/>
    <col min="3329" max="3330" width="10.5703125" style="13" customWidth="1"/>
    <col min="3331" max="3331" width="12" style="13" customWidth="1"/>
    <col min="3332" max="3332" width="9.42578125" style="13" customWidth="1"/>
    <col min="3333" max="3333" width="39" style="13" customWidth="1"/>
    <col min="3334" max="3335" width="10.5703125" style="13" customWidth="1"/>
    <col min="3336" max="3336" width="12.42578125" style="13" customWidth="1"/>
    <col min="3337" max="3582" width="9.140625" style="13"/>
    <col min="3583" max="3583" width="1" style="13" customWidth="1"/>
    <col min="3584" max="3584" width="39" style="13" customWidth="1"/>
    <col min="3585" max="3586" width="10.5703125" style="13" customWidth="1"/>
    <col min="3587" max="3587" width="12" style="13" customWidth="1"/>
    <col min="3588" max="3588" width="9.42578125" style="13" customWidth="1"/>
    <col min="3589" max="3589" width="39" style="13" customWidth="1"/>
    <col min="3590" max="3591" width="10.5703125" style="13" customWidth="1"/>
    <col min="3592" max="3592" width="12.42578125" style="13" customWidth="1"/>
    <col min="3593" max="3838" width="9.140625" style="13"/>
    <col min="3839" max="3839" width="1" style="13" customWidth="1"/>
    <col min="3840" max="3840" width="39" style="13" customWidth="1"/>
    <col min="3841" max="3842" width="10.5703125" style="13" customWidth="1"/>
    <col min="3843" max="3843" width="12" style="13" customWidth="1"/>
    <col min="3844" max="3844" width="9.42578125" style="13" customWidth="1"/>
    <col min="3845" max="3845" width="39" style="13" customWidth="1"/>
    <col min="3846" max="3847" width="10.5703125" style="13" customWidth="1"/>
    <col min="3848" max="3848" width="12.42578125" style="13" customWidth="1"/>
    <col min="3849" max="4094" width="9.140625" style="13"/>
    <col min="4095" max="4095" width="1" style="13" customWidth="1"/>
    <col min="4096" max="4096" width="39" style="13" customWidth="1"/>
    <col min="4097" max="4098" width="10.5703125" style="13" customWidth="1"/>
    <col min="4099" max="4099" width="12" style="13" customWidth="1"/>
    <col min="4100" max="4100" width="9.42578125" style="13" customWidth="1"/>
    <col min="4101" max="4101" width="39" style="13" customWidth="1"/>
    <col min="4102" max="4103" width="10.5703125" style="13" customWidth="1"/>
    <col min="4104" max="4104" width="12.42578125" style="13" customWidth="1"/>
    <col min="4105" max="4350" width="9.140625" style="13"/>
    <col min="4351" max="4351" width="1" style="13" customWidth="1"/>
    <col min="4352" max="4352" width="39" style="13" customWidth="1"/>
    <col min="4353" max="4354" width="10.5703125" style="13" customWidth="1"/>
    <col min="4355" max="4355" width="12" style="13" customWidth="1"/>
    <col min="4356" max="4356" width="9.42578125" style="13" customWidth="1"/>
    <col min="4357" max="4357" width="39" style="13" customWidth="1"/>
    <col min="4358" max="4359" width="10.5703125" style="13" customWidth="1"/>
    <col min="4360" max="4360" width="12.42578125" style="13" customWidth="1"/>
    <col min="4361" max="4606" width="9.140625" style="13"/>
    <col min="4607" max="4607" width="1" style="13" customWidth="1"/>
    <col min="4608" max="4608" width="39" style="13" customWidth="1"/>
    <col min="4609" max="4610" width="10.5703125" style="13" customWidth="1"/>
    <col min="4611" max="4611" width="12" style="13" customWidth="1"/>
    <col min="4612" max="4612" width="9.42578125" style="13" customWidth="1"/>
    <col min="4613" max="4613" width="39" style="13" customWidth="1"/>
    <col min="4614" max="4615" width="10.5703125" style="13" customWidth="1"/>
    <col min="4616" max="4616" width="12.42578125" style="13" customWidth="1"/>
    <col min="4617" max="4862" width="9.140625" style="13"/>
    <col min="4863" max="4863" width="1" style="13" customWidth="1"/>
    <col min="4864" max="4864" width="39" style="13" customWidth="1"/>
    <col min="4865" max="4866" width="10.5703125" style="13" customWidth="1"/>
    <col min="4867" max="4867" width="12" style="13" customWidth="1"/>
    <col min="4868" max="4868" width="9.42578125" style="13" customWidth="1"/>
    <col min="4869" max="4869" width="39" style="13" customWidth="1"/>
    <col min="4870" max="4871" width="10.5703125" style="13" customWidth="1"/>
    <col min="4872" max="4872" width="12.42578125" style="13" customWidth="1"/>
    <col min="4873" max="5118" width="9.140625" style="13"/>
    <col min="5119" max="5119" width="1" style="13" customWidth="1"/>
    <col min="5120" max="5120" width="39" style="13" customWidth="1"/>
    <col min="5121" max="5122" width="10.5703125" style="13" customWidth="1"/>
    <col min="5123" max="5123" width="12" style="13" customWidth="1"/>
    <col min="5124" max="5124" width="9.42578125" style="13" customWidth="1"/>
    <col min="5125" max="5125" width="39" style="13" customWidth="1"/>
    <col min="5126" max="5127" width="10.5703125" style="13" customWidth="1"/>
    <col min="5128" max="5128" width="12.42578125" style="13" customWidth="1"/>
    <col min="5129" max="5374" width="9.140625" style="13"/>
    <col min="5375" max="5375" width="1" style="13" customWidth="1"/>
    <col min="5376" max="5376" width="39" style="13" customWidth="1"/>
    <col min="5377" max="5378" width="10.5703125" style="13" customWidth="1"/>
    <col min="5379" max="5379" width="12" style="13" customWidth="1"/>
    <col min="5380" max="5380" width="9.42578125" style="13" customWidth="1"/>
    <col min="5381" max="5381" width="39" style="13" customWidth="1"/>
    <col min="5382" max="5383" width="10.5703125" style="13" customWidth="1"/>
    <col min="5384" max="5384" width="12.42578125" style="13" customWidth="1"/>
    <col min="5385" max="5630" width="9.140625" style="13"/>
    <col min="5631" max="5631" width="1" style="13" customWidth="1"/>
    <col min="5632" max="5632" width="39" style="13" customWidth="1"/>
    <col min="5633" max="5634" width="10.5703125" style="13" customWidth="1"/>
    <col min="5635" max="5635" width="12" style="13" customWidth="1"/>
    <col min="5636" max="5636" width="9.42578125" style="13" customWidth="1"/>
    <col min="5637" max="5637" width="39" style="13" customWidth="1"/>
    <col min="5638" max="5639" width="10.5703125" style="13" customWidth="1"/>
    <col min="5640" max="5640" width="12.42578125" style="13" customWidth="1"/>
    <col min="5641" max="5886" width="9.140625" style="13"/>
    <col min="5887" max="5887" width="1" style="13" customWidth="1"/>
    <col min="5888" max="5888" width="39" style="13" customWidth="1"/>
    <col min="5889" max="5890" width="10.5703125" style="13" customWidth="1"/>
    <col min="5891" max="5891" width="12" style="13" customWidth="1"/>
    <col min="5892" max="5892" width="9.42578125" style="13" customWidth="1"/>
    <col min="5893" max="5893" width="39" style="13" customWidth="1"/>
    <col min="5894" max="5895" width="10.5703125" style="13" customWidth="1"/>
    <col min="5896" max="5896" width="12.42578125" style="13" customWidth="1"/>
    <col min="5897" max="6142" width="9.140625" style="13"/>
    <col min="6143" max="6143" width="1" style="13" customWidth="1"/>
    <col min="6144" max="6144" width="39" style="13" customWidth="1"/>
    <col min="6145" max="6146" width="10.5703125" style="13" customWidth="1"/>
    <col min="6147" max="6147" width="12" style="13" customWidth="1"/>
    <col min="6148" max="6148" width="9.42578125" style="13" customWidth="1"/>
    <col min="6149" max="6149" width="39" style="13" customWidth="1"/>
    <col min="6150" max="6151" width="10.5703125" style="13" customWidth="1"/>
    <col min="6152" max="6152" width="12.42578125" style="13" customWidth="1"/>
    <col min="6153" max="6398" width="9.140625" style="13"/>
    <col min="6399" max="6399" width="1" style="13" customWidth="1"/>
    <col min="6400" max="6400" width="39" style="13" customWidth="1"/>
    <col min="6401" max="6402" width="10.5703125" style="13" customWidth="1"/>
    <col min="6403" max="6403" width="12" style="13" customWidth="1"/>
    <col min="6404" max="6404" width="9.42578125" style="13" customWidth="1"/>
    <col min="6405" max="6405" width="39" style="13" customWidth="1"/>
    <col min="6406" max="6407" width="10.5703125" style="13" customWidth="1"/>
    <col min="6408" max="6408" width="12.42578125" style="13" customWidth="1"/>
    <col min="6409" max="6654" width="9.140625" style="13"/>
    <col min="6655" max="6655" width="1" style="13" customWidth="1"/>
    <col min="6656" max="6656" width="39" style="13" customWidth="1"/>
    <col min="6657" max="6658" width="10.5703125" style="13" customWidth="1"/>
    <col min="6659" max="6659" width="12" style="13" customWidth="1"/>
    <col min="6660" max="6660" width="9.42578125" style="13" customWidth="1"/>
    <col min="6661" max="6661" width="39" style="13" customWidth="1"/>
    <col min="6662" max="6663" width="10.5703125" style="13" customWidth="1"/>
    <col min="6664" max="6664" width="12.42578125" style="13" customWidth="1"/>
    <col min="6665" max="6910" width="9.140625" style="13"/>
    <col min="6911" max="6911" width="1" style="13" customWidth="1"/>
    <col min="6912" max="6912" width="39" style="13" customWidth="1"/>
    <col min="6913" max="6914" width="10.5703125" style="13" customWidth="1"/>
    <col min="6915" max="6915" width="12" style="13" customWidth="1"/>
    <col min="6916" max="6916" width="9.42578125" style="13" customWidth="1"/>
    <col min="6917" max="6917" width="39" style="13" customWidth="1"/>
    <col min="6918" max="6919" width="10.5703125" style="13" customWidth="1"/>
    <col min="6920" max="6920" width="12.42578125" style="13" customWidth="1"/>
    <col min="6921" max="7166" width="9.140625" style="13"/>
    <col min="7167" max="7167" width="1" style="13" customWidth="1"/>
    <col min="7168" max="7168" width="39" style="13" customWidth="1"/>
    <col min="7169" max="7170" width="10.5703125" style="13" customWidth="1"/>
    <col min="7171" max="7171" width="12" style="13" customWidth="1"/>
    <col min="7172" max="7172" width="9.42578125" style="13" customWidth="1"/>
    <col min="7173" max="7173" width="39" style="13" customWidth="1"/>
    <col min="7174" max="7175" width="10.5703125" style="13" customWidth="1"/>
    <col min="7176" max="7176" width="12.42578125" style="13" customWidth="1"/>
    <col min="7177" max="7422" width="9.140625" style="13"/>
    <col min="7423" max="7423" width="1" style="13" customWidth="1"/>
    <col min="7424" max="7424" width="39" style="13" customWidth="1"/>
    <col min="7425" max="7426" width="10.5703125" style="13" customWidth="1"/>
    <col min="7427" max="7427" width="12" style="13" customWidth="1"/>
    <col min="7428" max="7428" width="9.42578125" style="13" customWidth="1"/>
    <col min="7429" max="7429" width="39" style="13" customWidth="1"/>
    <col min="7430" max="7431" width="10.5703125" style="13" customWidth="1"/>
    <col min="7432" max="7432" width="12.42578125" style="13" customWidth="1"/>
    <col min="7433" max="7678" width="9.140625" style="13"/>
    <col min="7679" max="7679" width="1" style="13" customWidth="1"/>
    <col min="7680" max="7680" width="39" style="13" customWidth="1"/>
    <col min="7681" max="7682" width="10.5703125" style="13" customWidth="1"/>
    <col min="7683" max="7683" width="12" style="13" customWidth="1"/>
    <col min="7684" max="7684" width="9.42578125" style="13" customWidth="1"/>
    <col min="7685" max="7685" width="39" style="13" customWidth="1"/>
    <col min="7686" max="7687" width="10.5703125" style="13" customWidth="1"/>
    <col min="7688" max="7688" width="12.42578125" style="13" customWidth="1"/>
    <col min="7689" max="7934" width="9.140625" style="13"/>
    <col min="7935" max="7935" width="1" style="13" customWidth="1"/>
    <col min="7936" max="7936" width="39" style="13" customWidth="1"/>
    <col min="7937" max="7938" width="10.5703125" style="13" customWidth="1"/>
    <col min="7939" max="7939" width="12" style="13" customWidth="1"/>
    <col min="7940" max="7940" width="9.42578125" style="13" customWidth="1"/>
    <col min="7941" max="7941" width="39" style="13" customWidth="1"/>
    <col min="7942" max="7943" width="10.5703125" style="13" customWidth="1"/>
    <col min="7944" max="7944" width="12.42578125" style="13" customWidth="1"/>
    <col min="7945" max="8190" width="9.140625" style="13"/>
    <col min="8191" max="8191" width="1" style="13" customWidth="1"/>
    <col min="8192" max="8192" width="39" style="13" customWidth="1"/>
    <col min="8193" max="8194" width="10.5703125" style="13" customWidth="1"/>
    <col min="8195" max="8195" width="12" style="13" customWidth="1"/>
    <col min="8196" max="8196" width="9.42578125" style="13" customWidth="1"/>
    <col min="8197" max="8197" width="39" style="13" customWidth="1"/>
    <col min="8198" max="8199" width="10.5703125" style="13" customWidth="1"/>
    <col min="8200" max="8200" width="12.42578125" style="13" customWidth="1"/>
    <col min="8201" max="8446" width="9.140625" style="13"/>
    <col min="8447" max="8447" width="1" style="13" customWidth="1"/>
    <col min="8448" max="8448" width="39" style="13" customWidth="1"/>
    <col min="8449" max="8450" width="10.5703125" style="13" customWidth="1"/>
    <col min="8451" max="8451" width="12" style="13" customWidth="1"/>
    <col min="8452" max="8452" width="9.42578125" style="13" customWidth="1"/>
    <col min="8453" max="8453" width="39" style="13" customWidth="1"/>
    <col min="8454" max="8455" width="10.5703125" style="13" customWidth="1"/>
    <col min="8456" max="8456" width="12.42578125" style="13" customWidth="1"/>
    <col min="8457" max="8702" width="9.140625" style="13"/>
    <col min="8703" max="8703" width="1" style="13" customWidth="1"/>
    <col min="8704" max="8704" width="39" style="13" customWidth="1"/>
    <col min="8705" max="8706" width="10.5703125" style="13" customWidth="1"/>
    <col min="8707" max="8707" width="12" style="13" customWidth="1"/>
    <col min="8708" max="8708" width="9.42578125" style="13" customWidth="1"/>
    <col min="8709" max="8709" width="39" style="13" customWidth="1"/>
    <col min="8710" max="8711" width="10.5703125" style="13" customWidth="1"/>
    <col min="8712" max="8712" width="12.42578125" style="13" customWidth="1"/>
    <col min="8713" max="8958" width="9.140625" style="13"/>
    <col min="8959" max="8959" width="1" style="13" customWidth="1"/>
    <col min="8960" max="8960" width="39" style="13" customWidth="1"/>
    <col min="8961" max="8962" width="10.5703125" style="13" customWidth="1"/>
    <col min="8963" max="8963" width="12" style="13" customWidth="1"/>
    <col min="8964" max="8964" width="9.42578125" style="13" customWidth="1"/>
    <col min="8965" max="8965" width="39" style="13" customWidth="1"/>
    <col min="8966" max="8967" width="10.5703125" style="13" customWidth="1"/>
    <col min="8968" max="8968" width="12.42578125" style="13" customWidth="1"/>
    <col min="8969" max="9214" width="9.140625" style="13"/>
    <col min="9215" max="9215" width="1" style="13" customWidth="1"/>
    <col min="9216" max="9216" width="39" style="13" customWidth="1"/>
    <col min="9217" max="9218" width="10.5703125" style="13" customWidth="1"/>
    <col min="9219" max="9219" width="12" style="13" customWidth="1"/>
    <col min="9220" max="9220" width="9.42578125" style="13" customWidth="1"/>
    <col min="9221" max="9221" width="39" style="13" customWidth="1"/>
    <col min="9222" max="9223" width="10.5703125" style="13" customWidth="1"/>
    <col min="9224" max="9224" width="12.42578125" style="13" customWidth="1"/>
    <col min="9225" max="9470" width="9.140625" style="13"/>
    <col min="9471" max="9471" width="1" style="13" customWidth="1"/>
    <col min="9472" max="9472" width="39" style="13" customWidth="1"/>
    <col min="9473" max="9474" width="10.5703125" style="13" customWidth="1"/>
    <col min="9475" max="9475" width="12" style="13" customWidth="1"/>
    <col min="9476" max="9476" width="9.42578125" style="13" customWidth="1"/>
    <col min="9477" max="9477" width="39" style="13" customWidth="1"/>
    <col min="9478" max="9479" width="10.5703125" style="13" customWidth="1"/>
    <col min="9480" max="9480" width="12.42578125" style="13" customWidth="1"/>
    <col min="9481" max="9726" width="9.140625" style="13"/>
    <col min="9727" max="9727" width="1" style="13" customWidth="1"/>
    <col min="9728" max="9728" width="39" style="13" customWidth="1"/>
    <col min="9729" max="9730" width="10.5703125" style="13" customWidth="1"/>
    <col min="9731" max="9731" width="12" style="13" customWidth="1"/>
    <col min="9732" max="9732" width="9.42578125" style="13" customWidth="1"/>
    <col min="9733" max="9733" width="39" style="13" customWidth="1"/>
    <col min="9734" max="9735" width="10.5703125" style="13" customWidth="1"/>
    <col min="9736" max="9736" width="12.42578125" style="13" customWidth="1"/>
    <col min="9737" max="9982" width="9.140625" style="13"/>
    <col min="9983" max="9983" width="1" style="13" customWidth="1"/>
    <col min="9984" max="9984" width="39" style="13" customWidth="1"/>
    <col min="9985" max="9986" width="10.5703125" style="13" customWidth="1"/>
    <col min="9987" max="9987" width="12" style="13" customWidth="1"/>
    <col min="9988" max="9988" width="9.42578125" style="13" customWidth="1"/>
    <col min="9989" max="9989" width="39" style="13" customWidth="1"/>
    <col min="9990" max="9991" width="10.5703125" style="13" customWidth="1"/>
    <col min="9992" max="9992" width="12.42578125" style="13" customWidth="1"/>
    <col min="9993" max="10238" width="9.140625" style="13"/>
    <col min="10239" max="10239" width="1" style="13" customWidth="1"/>
    <col min="10240" max="10240" width="39" style="13" customWidth="1"/>
    <col min="10241" max="10242" width="10.5703125" style="13" customWidth="1"/>
    <col min="10243" max="10243" width="12" style="13" customWidth="1"/>
    <col min="10244" max="10244" width="9.42578125" style="13" customWidth="1"/>
    <col min="10245" max="10245" width="39" style="13" customWidth="1"/>
    <col min="10246" max="10247" width="10.5703125" style="13" customWidth="1"/>
    <col min="10248" max="10248" width="12.42578125" style="13" customWidth="1"/>
    <col min="10249" max="10494" width="9.140625" style="13"/>
    <col min="10495" max="10495" width="1" style="13" customWidth="1"/>
    <col min="10496" max="10496" width="39" style="13" customWidth="1"/>
    <col min="10497" max="10498" width="10.5703125" style="13" customWidth="1"/>
    <col min="10499" max="10499" width="12" style="13" customWidth="1"/>
    <col min="10500" max="10500" width="9.42578125" style="13" customWidth="1"/>
    <col min="10501" max="10501" width="39" style="13" customWidth="1"/>
    <col min="10502" max="10503" width="10.5703125" style="13" customWidth="1"/>
    <col min="10504" max="10504" width="12.42578125" style="13" customWidth="1"/>
    <col min="10505" max="10750" width="9.140625" style="13"/>
    <col min="10751" max="10751" width="1" style="13" customWidth="1"/>
    <col min="10752" max="10752" width="39" style="13" customWidth="1"/>
    <col min="10753" max="10754" width="10.5703125" style="13" customWidth="1"/>
    <col min="10755" max="10755" width="12" style="13" customWidth="1"/>
    <col min="10756" max="10756" width="9.42578125" style="13" customWidth="1"/>
    <col min="10757" max="10757" width="39" style="13" customWidth="1"/>
    <col min="10758" max="10759" width="10.5703125" style="13" customWidth="1"/>
    <col min="10760" max="10760" width="12.42578125" style="13" customWidth="1"/>
    <col min="10761" max="11006" width="9.140625" style="13"/>
    <col min="11007" max="11007" width="1" style="13" customWidth="1"/>
    <col min="11008" max="11008" width="39" style="13" customWidth="1"/>
    <col min="11009" max="11010" width="10.5703125" style="13" customWidth="1"/>
    <col min="11011" max="11011" width="12" style="13" customWidth="1"/>
    <col min="11012" max="11012" width="9.42578125" style="13" customWidth="1"/>
    <col min="11013" max="11013" width="39" style="13" customWidth="1"/>
    <col min="11014" max="11015" width="10.5703125" style="13" customWidth="1"/>
    <col min="11016" max="11016" width="12.42578125" style="13" customWidth="1"/>
    <col min="11017" max="11262" width="9.140625" style="13"/>
    <col min="11263" max="11263" width="1" style="13" customWidth="1"/>
    <col min="11264" max="11264" width="39" style="13" customWidth="1"/>
    <col min="11265" max="11266" width="10.5703125" style="13" customWidth="1"/>
    <col min="11267" max="11267" width="12" style="13" customWidth="1"/>
    <col min="11268" max="11268" width="9.42578125" style="13" customWidth="1"/>
    <col min="11269" max="11269" width="39" style="13" customWidth="1"/>
    <col min="11270" max="11271" width="10.5703125" style="13" customWidth="1"/>
    <col min="11272" max="11272" width="12.42578125" style="13" customWidth="1"/>
    <col min="11273" max="11518" width="9.140625" style="13"/>
    <col min="11519" max="11519" width="1" style="13" customWidth="1"/>
    <col min="11520" max="11520" width="39" style="13" customWidth="1"/>
    <col min="11521" max="11522" width="10.5703125" style="13" customWidth="1"/>
    <col min="11523" max="11523" width="12" style="13" customWidth="1"/>
    <col min="11524" max="11524" width="9.42578125" style="13" customWidth="1"/>
    <col min="11525" max="11525" width="39" style="13" customWidth="1"/>
    <col min="11526" max="11527" width="10.5703125" style="13" customWidth="1"/>
    <col min="11528" max="11528" width="12.42578125" style="13" customWidth="1"/>
    <col min="11529" max="11774" width="9.140625" style="13"/>
    <col min="11775" max="11775" width="1" style="13" customWidth="1"/>
    <col min="11776" max="11776" width="39" style="13" customWidth="1"/>
    <col min="11777" max="11778" width="10.5703125" style="13" customWidth="1"/>
    <col min="11779" max="11779" width="12" style="13" customWidth="1"/>
    <col min="11780" max="11780" width="9.42578125" style="13" customWidth="1"/>
    <col min="11781" max="11781" width="39" style="13" customWidth="1"/>
    <col min="11782" max="11783" width="10.5703125" style="13" customWidth="1"/>
    <col min="11784" max="11784" width="12.42578125" style="13" customWidth="1"/>
    <col min="11785" max="12030" width="9.140625" style="13"/>
    <col min="12031" max="12031" width="1" style="13" customWidth="1"/>
    <col min="12032" max="12032" width="39" style="13" customWidth="1"/>
    <col min="12033" max="12034" width="10.5703125" style="13" customWidth="1"/>
    <col min="12035" max="12035" width="12" style="13" customWidth="1"/>
    <col min="12036" max="12036" width="9.42578125" style="13" customWidth="1"/>
    <col min="12037" max="12037" width="39" style="13" customWidth="1"/>
    <col min="12038" max="12039" width="10.5703125" style="13" customWidth="1"/>
    <col min="12040" max="12040" width="12.42578125" style="13" customWidth="1"/>
    <col min="12041" max="12286" width="9.140625" style="13"/>
    <col min="12287" max="12287" width="1" style="13" customWidth="1"/>
    <col min="12288" max="12288" width="39" style="13" customWidth="1"/>
    <col min="12289" max="12290" width="10.5703125" style="13" customWidth="1"/>
    <col min="12291" max="12291" width="12" style="13" customWidth="1"/>
    <col min="12292" max="12292" width="9.42578125" style="13" customWidth="1"/>
    <col min="12293" max="12293" width="39" style="13" customWidth="1"/>
    <col min="12294" max="12295" width="10.5703125" style="13" customWidth="1"/>
    <col min="12296" max="12296" width="12.42578125" style="13" customWidth="1"/>
    <col min="12297" max="12542" width="9.140625" style="13"/>
    <col min="12543" max="12543" width="1" style="13" customWidth="1"/>
    <col min="12544" max="12544" width="39" style="13" customWidth="1"/>
    <col min="12545" max="12546" width="10.5703125" style="13" customWidth="1"/>
    <col min="12547" max="12547" width="12" style="13" customWidth="1"/>
    <col min="12548" max="12548" width="9.42578125" style="13" customWidth="1"/>
    <col min="12549" max="12549" width="39" style="13" customWidth="1"/>
    <col min="12550" max="12551" width="10.5703125" style="13" customWidth="1"/>
    <col min="12552" max="12552" width="12.42578125" style="13" customWidth="1"/>
    <col min="12553" max="12798" width="9.140625" style="13"/>
    <col min="12799" max="12799" width="1" style="13" customWidth="1"/>
    <col min="12800" max="12800" width="39" style="13" customWidth="1"/>
    <col min="12801" max="12802" width="10.5703125" style="13" customWidth="1"/>
    <col min="12803" max="12803" width="12" style="13" customWidth="1"/>
    <col min="12804" max="12804" width="9.42578125" style="13" customWidth="1"/>
    <col min="12805" max="12805" width="39" style="13" customWidth="1"/>
    <col min="12806" max="12807" width="10.5703125" style="13" customWidth="1"/>
    <col min="12808" max="12808" width="12.42578125" style="13" customWidth="1"/>
    <col min="12809" max="13054" width="9.140625" style="13"/>
    <col min="13055" max="13055" width="1" style="13" customWidth="1"/>
    <col min="13056" max="13056" width="39" style="13" customWidth="1"/>
    <col min="13057" max="13058" width="10.5703125" style="13" customWidth="1"/>
    <col min="13059" max="13059" width="12" style="13" customWidth="1"/>
    <col min="13060" max="13060" width="9.42578125" style="13" customWidth="1"/>
    <col min="13061" max="13061" width="39" style="13" customWidth="1"/>
    <col min="13062" max="13063" width="10.5703125" style="13" customWidth="1"/>
    <col min="13064" max="13064" width="12.42578125" style="13" customWidth="1"/>
    <col min="13065" max="13310" width="9.140625" style="13"/>
    <col min="13311" max="13311" width="1" style="13" customWidth="1"/>
    <col min="13312" max="13312" width="39" style="13" customWidth="1"/>
    <col min="13313" max="13314" width="10.5703125" style="13" customWidth="1"/>
    <col min="13315" max="13315" width="12" style="13" customWidth="1"/>
    <col min="13316" max="13316" width="9.42578125" style="13" customWidth="1"/>
    <col min="13317" max="13317" width="39" style="13" customWidth="1"/>
    <col min="13318" max="13319" width="10.5703125" style="13" customWidth="1"/>
    <col min="13320" max="13320" width="12.42578125" style="13" customWidth="1"/>
    <col min="13321" max="13566" width="9.140625" style="13"/>
    <col min="13567" max="13567" width="1" style="13" customWidth="1"/>
    <col min="13568" max="13568" width="39" style="13" customWidth="1"/>
    <col min="13569" max="13570" width="10.5703125" style="13" customWidth="1"/>
    <col min="13571" max="13571" width="12" style="13" customWidth="1"/>
    <col min="13572" max="13572" width="9.42578125" style="13" customWidth="1"/>
    <col min="13573" max="13573" width="39" style="13" customWidth="1"/>
    <col min="13574" max="13575" width="10.5703125" style="13" customWidth="1"/>
    <col min="13576" max="13576" width="12.42578125" style="13" customWidth="1"/>
    <col min="13577" max="13822" width="9.140625" style="13"/>
    <col min="13823" max="13823" width="1" style="13" customWidth="1"/>
    <col min="13824" max="13824" width="39" style="13" customWidth="1"/>
    <col min="13825" max="13826" width="10.5703125" style="13" customWidth="1"/>
    <col min="13827" max="13827" width="12" style="13" customWidth="1"/>
    <col min="13828" max="13828" width="9.42578125" style="13" customWidth="1"/>
    <col min="13829" max="13829" width="39" style="13" customWidth="1"/>
    <col min="13830" max="13831" width="10.5703125" style="13" customWidth="1"/>
    <col min="13832" max="13832" width="12.42578125" style="13" customWidth="1"/>
    <col min="13833" max="14078" width="9.140625" style="13"/>
    <col min="14079" max="14079" width="1" style="13" customWidth="1"/>
    <col min="14080" max="14080" width="39" style="13" customWidth="1"/>
    <col min="14081" max="14082" width="10.5703125" style="13" customWidth="1"/>
    <col min="14083" max="14083" width="12" style="13" customWidth="1"/>
    <col min="14084" max="14084" width="9.42578125" style="13" customWidth="1"/>
    <col min="14085" max="14085" width="39" style="13" customWidth="1"/>
    <col min="14086" max="14087" width="10.5703125" style="13" customWidth="1"/>
    <col min="14088" max="14088" width="12.42578125" style="13" customWidth="1"/>
    <col min="14089" max="14334" width="9.140625" style="13"/>
    <col min="14335" max="14335" width="1" style="13" customWidth="1"/>
    <col min="14336" max="14336" width="39" style="13" customWidth="1"/>
    <col min="14337" max="14338" width="10.5703125" style="13" customWidth="1"/>
    <col min="14339" max="14339" width="12" style="13" customWidth="1"/>
    <col min="14340" max="14340" width="9.42578125" style="13" customWidth="1"/>
    <col min="14341" max="14341" width="39" style="13" customWidth="1"/>
    <col min="14342" max="14343" width="10.5703125" style="13" customWidth="1"/>
    <col min="14344" max="14344" width="12.42578125" style="13" customWidth="1"/>
    <col min="14345" max="14590" width="9.140625" style="13"/>
    <col min="14591" max="14591" width="1" style="13" customWidth="1"/>
    <col min="14592" max="14592" width="39" style="13" customWidth="1"/>
    <col min="14593" max="14594" width="10.5703125" style="13" customWidth="1"/>
    <col min="14595" max="14595" width="12" style="13" customWidth="1"/>
    <col min="14596" max="14596" width="9.42578125" style="13" customWidth="1"/>
    <col min="14597" max="14597" width="39" style="13" customWidth="1"/>
    <col min="14598" max="14599" width="10.5703125" style="13" customWidth="1"/>
    <col min="14600" max="14600" width="12.42578125" style="13" customWidth="1"/>
    <col min="14601" max="14846" width="9.140625" style="13"/>
    <col min="14847" max="14847" width="1" style="13" customWidth="1"/>
    <col min="14848" max="14848" width="39" style="13" customWidth="1"/>
    <col min="14849" max="14850" width="10.5703125" style="13" customWidth="1"/>
    <col min="14851" max="14851" width="12" style="13" customWidth="1"/>
    <col min="14852" max="14852" width="9.42578125" style="13" customWidth="1"/>
    <col min="14853" max="14853" width="39" style="13" customWidth="1"/>
    <col min="14854" max="14855" width="10.5703125" style="13" customWidth="1"/>
    <col min="14856" max="14856" width="12.42578125" style="13" customWidth="1"/>
    <col min="14857" max="15102" width="9.140625" style="13"/>
    <col min="15103" max="15103" width="1" style="13" customWidth="1"/>
    <col min="15104" max="15104" width="39" style="13" customWidth="1"/>
    <col min="15105" max="15106" width="10.5703125" style="13" customWidth="1"/>
    <col min="15107" max="15107" width="12" style="13" customWidth="1"/>
    <col min="15108" max="15108" width="9.42578125" style="13" customWidth="1"/>
    <col min="15109" max="15109" width="39" style="13" customWidth="1"/>
    <col min="15110" max="15111" width="10.5703125" style="13" customWidth="1"/>
    <col min="15112" max="15112" width="12.42578125" style="13" customWidth="1"/>
    <col min="15113" max="15358" width="9.140625" style="13"/>
    <col min="15359" max="15359" width="1" style="13" customWidth="1"/>
    <col min="15360" max="15360" width="39" style="13" customWidth="1"/>
    <col min="15361" max="15362" width="10.5703125" style="13" customWidth="1"/>
    <col min="15363" max="15363" width="12" style="13" customWidth="1"/>
    <col min="15364" max="15364" width="9.42578125" style="13" customWidth="1"/>
    <col min="15365" max="15365" width="39" style="13" customWidth="1"/>
    <col min="15366" max="15367" width="10.5703125" style="13" customWidth="1"/>
    <col min="15368" max="15368" width="12.42578125" style="13" customWidth="1"/>
    <col min="15369" max="15614" width="9.140625" style="13"/>
    <col min="15615" max="15615" width="1" style="13" customWidth="1"/>
    <col min="15616" max="15616" width="39" style="13" customWidth="1"/>
    <col min="15617" max="15618" width="10.5703125" style="13" customWidth="1"/>
    <col min="15619" max="15619" width="12" style="13" customWidth="1"/>
    <col min="15620" max="15620" width="9.42578125" style="13" customWidth="1"/>
    <col min="15621" max="15621" width="39" style="13" customWidth="1"/>
    <col min="15622" max="15623" width="10.5703125" style="13" customWidth="1"/>
    <col min="15624" max="15624" width="12.42578125" style="13" customWidth="1"/>
    <col min="15625" max="15870" width="9.140625" style="13"/>
    <col min="15871" max="15871" width="1" style="13" customWidth="1"/>
    <col min="15872" max="15872" width="39" style="13" customWidth="1"/>
    <col min="15873" max="15874" width="10.5703125" style="13" customWidth="1"/>
    <col min="15875" max="15875" width="12" style="13" customWidth="1"/>
    <col min="15876" max="15876" width="9.42578125" style="13" customWidth="1"/>
    <col min="15877" max="15877" width="39" style="13" customWidth="1"/>
    <col min="15878" max="15879" width="10.5703125" style="13" customWidth="1"/>
    <col min="15880" max="15880" width="12.42578125" style="13" customWidth="1"/>
    <col min="15881" max="16126" width="9.140625" style="13"/>
    <col min="16127" max="16127" width="1" style="13" customWidth="1"/>
    <col min="16128" max="16128" width="39" style="13" customWidth="1"/>
    <col min="16129" max="16130" width="10.5703125" style="13" customWidth="1"/>
    <col min="16131" max="16131" width="12" style="13" customWidth="1"/>
    <col min="16132" max="16132" width="9.42578125" style="13" customWidth="1"/>
    <col min="16133" max="16133" width="39" style="13" customWidth="1"/>
    <col min="16134" max="16135" width="10.5703125" style="13" customWidth="1"/>
    <col min="16136" max="16136" width="12.42578125" style="13" customWidth="1"/>
    <col min="16137" max="16384" width="9.140625" style="13"/>
  </cols>
  <sheetData>
    <row r="2" spans="2:9" ht="45.75" customHeight="1" x14ac:dyDescent="0.2">
      <c r="B2" s="34" t="s">
        <v>87</v>
      </c>
      <c r="C2" s="34"/>
      <c r="D2" s="34"/>
      <c r="E2" s="34"/>
      <c r="I2" s="14"/>
    </row>
    <row r="3" spans="2:9" x14ac:dyDescent="0.2">
      <c r="B3" s="6" t="s">
        <v>1</v>
      </c>
    </row>
    <row r="4" spans="2:9" x14ac:dyDescent="0.2">
      <c r="B4" s="32" t="s">
        <v>2</v>
      </c>
      <c r="C4" s="33" t="s">
        <v>104</v>
      </c>
      <c r="D4" s="33" t="s">
        <v>105</v>
      </c>
      <c r="E4" s="33" t="s">
        <v>106</v>
      </c>
    </row>
    <row r="5" spans="2:9" x14ac:dyDescent="0.2">
      <c r="B5" s="32"/>
      <c r="C5" s="33"/>
      <c r="D5" s="33"/>
      <c r="E5" s="33"/>
    </row>
    <row r="6" spans="2:9" x14ac:dyDescent="0.2">
      <c r="B6" s="1" t="s">
        <v>3</v>
      </c>
      <c r="C6" s="16">
        <f>SUM(C7:C10)</f>
        <v>690.56517500000007</v>
      </c>
      <c r="D6" s="16">
        <f>SUM(D7:D10)</f>
        <v>368.57922499999995</v>
      </c>
      <c r="E6" s="16">
        <f>SUM(E7:E10)</f>
        <v>614.94868499999995</v>
      </c>
    </row>
    <row r="7" spans="2:9" x14ac:dyDescent="0.2">
      <c r="B7" s="3" t="s">
        <v>4</v>
      </c>
      <c r="C7" s="10">
        <v>533.71814400000005</v>
      </c>
      <c r="D7" s="10">
        <v>326.02024599999999</v>
      </c>
      <c r="E7" s="10">
        <v>393.88172500000002</v>
      </c>
    </row>
    <row r="8" spans="2:9" x14ac:dyDescent="0.2">
      <c r="B8" s="3" t="s">
        <v>8</v>
      </c>
      <c r="C8" s="10">
        <v>82.449551999999997</v>
      </c>
      <c r="D8" s="10">
        <v>4.5035790000000002</v>
      </c>
      <c r="E8" s="10">
        <v>180.85458199999999</v>
      </c>
    </row>
    <row r="9" spans="2:9" ht="25.5" x14ac:dyDescent="0.2">
      <c r="B9" s="3" t="s">
        <v>5</v>
      </c>
      <c r="C9" s="10">
        <v>23.907682000000001</v>
      </c>
      <c r="D9" s="10">
        <v>10.633022</v>
      </c>
      <c r="E9" s="10">
        <v>11.459213</v>
      </c>
    </row>
    <row r="10" spans="2:9" x14ac:dyDescent="0.2">
      <c r="B10" s="3" t="s">
        <v>6</v>
      </c>
      <c r="C10" s="10">
        <v>50.489797000000003</v>
      </c>
      <c r="D10" s="10">
        <v>27.422377999999998</v>
      </c>
      <c r="E10" s="10">
        <v>28.753164999999999</v>
      </c>
    </row>
    <row r="11" spans="2:9" x14ac:dyDescent="0.2">
      <c r="B11" s="1" t="s">
        <v>7</v>
      </c>
      <c r="C11" s="16">
        <f>SUM(C12:C15)</f>
        <v>23618.186480999997</v>
      </c>
      <c r="D11" s="16">
        <f>SUM(D12:D15)</f>
        <v>20664.430854999999</v>
      </c>
      <c r="E11" s="16">
        <f>SUM(E12:E15)</f>
        <v>33220.760535000001</v>
      </c>
    </row>
    <row r="12" spans="2:9" x14ac:dyDescent="0.2">
      <c r="B12" s="5" t="s">
        <v>8</v>
      </c>
      <c r="C12" s="10">
        <v>1336.9079830000001</v>
      </c>
      <c r="D12" s="10">
        <v>7162.679556</v>
      </c>
      <c r="E12" s="10">
        <v>13913.268968</v>
      </c>
    </row>
    <row r="13" spans="2:9" x14ac:dyDescent="0.2">
      <c r="B13" s="3" t="s">
        <v>107</v>
      </c>
      <c r="C13" s="10">
        <v>2848.6044390000002</v>
      </c>
      <c r="D13" s="10">
        <v>2078.9666999999999</v>
      </c>
      <c r="E13" s="10">
        <v>4541.2829940000001</v>
      </c>
    </row>
    <row r="14" spans="2:9" x14ac:dyDescent="0.2">
      <c r="B14" s="3" t="s">
        <v>9</v>
      </c>
      <c r="C14" s="10">
        <v>5092.825006</v>
      </c>
      <c r="D14" s="10">
        <v>2619.993774</v>
      </c>
      <c r="E14" s="10">
        <v>3903.5170499999999</v>
      </c>
    </row>
    <row r="15" spans="2:9" x14ac:dyDescent="0.2">
      <c r="B15" s="5" t="s">
        <v>6</v>
      </c>
      <c r="C15" s="10">
        <v>14339.849053</v>
      </c>
      <c r="D15" s="10">
        <v>8802.790825</v>
      </c>
      <c r="E15" s="10">
        <v>10862.691523</v>
      </c>
    </row>
    <row r="16" spans="2:9" x14ac:dyDescent="0.2">
      <c r="B16" s="12" t="s">
        <v>10</v>
      </c>
      <c r="C16" s="16">
        <f>SUM(C17:C20)</f>
        <v>487.23735400000004</v>
      </c>
      <c r="D16" s="16">
        <f>SUM(D17:D20)</f>
        <v>10.480573</v>
      </c>
      <c r="E16" s="16">
        <f>SUM(E17:E20)</f>
        <v>362.720101</v>
      </c>
    </row>
    <row r="17" spans="2:5" ht="25.5" x14ac:dyDescent="0.2">
      <c r="B17" s="3" t="s">
        <v>5</v>
      </c>
      <c r="C17" s="10">
        <v>10.610045</v>
      </c>
      <c r="D17" s="10">
        <v>5.7390000000000002E-3</v>
      </c>
      <c r="E17" s="10">
        <v>342.16938800000003</v>
      </c>
    </row>
    <row r="18" spans="2:5" x14ac:dyDescent="0.2">
      <c r="B18" s="3" t="s">
        <v>11</v>
      </c>
      <c r="C18" s="10">
        <v>1.4279999999999999E-2</v>
      </c>
      <c r="D18" s="10">
        <v>4.1369999999999996</v>
      </c>
      <c r="E18" s="10">
        <v>5.3879999999999999</v>
      </c>
    </row>
    <row r="19" spans="2:5" x14ac:dyDescent="0.2">
      <c r="B19" s="3" t="s">
        <v>12</v>
      </c>
      <c r="C19" s="10">
        <v>9.1827430000000003</v>
      </c>
      <c r="D19" s="10">
        <v>2.7649759999999999</v>
      </c>
      <c r="E19" s="10">
        <v>5.0445760000000002</v>
      </c>
    </row>
    <row r="20" spans="2:5" x14ac:dyDescent="0.2">
      <c r="B20" s="3" t="s">
        <v>6</v>
      </c>
      <c r="C20" s="10">
        <v>467.43028600000002</v>
      </c>
      <c r="D20" s="10">
        <v>3.5728580000000001</v>
      </c>
      <c r="E20" s="10">
        <v>10.118137000000001</v>
      </c>
    </row>
    <row r="21" spans="2:5" x14ac:dyDescent="0.2">
      <c r="B21" s="19" t="s">
        <v>13</v>
      </c>
      <c r="C21" s="20">
        <f>SUM(C16,C11,C6)</f>
        <v>24795.989009999998</v>
      </c>
      <c r="D21" s="20">
        <f>SUM(D16,D11,D6)</f>
        <v>21043.490653000001</v>
      </c>
      <c r="E21" s="20">
        <f>SUM(E16,E11,E6)</f>
        <v>34198.429321000003</v>
      </c>
    </row>
    <row r="22" spans="2:5" x14ac:dyDescent="0.2">
      <c r="B22" s="6" t="s">
        <v>14</v>
      </c>
    </row>
    <row r="23" spans="2:5" x14ac:dyDescent="0.2">
      <c r="B23" s="6" t="s">
        <v>15</v>
      </c>
    </row>
    <row r="25" spans="2:5" ht="30.75" customHeight="1" x14ac:dyDescent="0.2">
      <c r="B25" s="34" t="s">
        <v>114</v>
      </c>
      <c r="C25" s="34"/>
      <c r="D25" s="34"/>
      <c r="E25" s="34"/>
    </row>
    <row r="26" spans="2:5" x14ac:dyDescent="0.2">
      <c r="B26" s="6" t="s">
        <v>1</v>
      </c>
    </row>
    <row r="27" spans="2:5" x14ac:dyDescent="0.2">
      <c r="B27" s="32" t="s">
        <v>2</v>
      </c>
      <c r="C27" s="33" t="s">
        <v>104</v>
      </c>
      <c r="D27" s="33" t="s">
        <v>105</v>
      </c>
      <c r="E27" s="33" t="s">
        <v>106</v>
      </c>
    </row>
    <row r="28" spans="2:5" x14ac:dyDescent="0.2">
      <c r="B28" s="32"/>
      <c r="C28" s="33"/>
      <c r="D28" s="33"/>
      <c r="E28" s="33"/>
    </row>
    <row r="29" spans="2:5" x14ac:dyDescent="0.2">
      <c r="B29" s="1" t="s">
        <v>3</v>
      </c>
      <c r="C29" s="16">
        <f>SUM(C30:C33)</f>
        <v>129.26396799999998</v>
      </c>
      <c r="D29" s="16">
        <f>SUM(D30:D33)</f>
        <v>127.04424699999998</v>
      </c>
      <c r="E29" s="16">
        <f>SUM(E30:E33)</f>
        <v>108.104792</v>
      </c>
    </row>
    <row r="30" spans="2:5" x14ac:dyDescent="0.2">
      <c r="B30" s="7" t="s">
        <v>4</v>
      </c>
      <c r="C30" s="10">
        <v>53.603358</v>
      </c>
      <c r="D30" s="10">
        <v>11.620779000000001</v>
      </c>
      <c r="E30" s="10">
        <v>55.878126999999999</v>
      </c>
    </row>
    <row r="31" spans="2:5" x14ac:dyDescent="0.2">
      <c r="B31" s="7" t="s">
        <v>11</v>
      </c>
      <c r="C31" s="10">
        <v>20.259647000000001</v>
      </c>
      <c r="D31" s="10">
        <v>2.2459470000000001</v>
      </c>
      <c r="E31" s="10">
        <v>17.757349999999999</v>
      </c>
    </row>
    <row r="32" spans="2:5" x14ac:dyDescent="0.2">
      <c r="B32" s="7" t="s">
        <v>41</v>
      </c>
      <c r="C32" s="10">
        <v>8.7310850000000002</v>
      </c>
      <c r="D32" s="10">
        <v>13.947927999999999</v>
      </c>
      <c r="E32" s="10">
        <v>6.205686</v>
      </c>
    </row>
    <row r="33" spans="2:9" x14ac:dyDescent="0.2">
      <c r="B33" s="7" t="s">
        <v>6</v>
      </c>
      <c r="C33" s="10">
        <v>46.669877999999997</v>
      </c>
      <c r="D33" s="10">
        <v>99.229592999999994</v>
      </c>
      <c r="E33" s="10">
        <v>28.263629000000002</v>
      </c>
    </row>
    <row r="34" spans="2:9" x14ac:dyDescent="0.2">
      <c r="B34" s="1" t="s">
        <v>7</v>
      </c>
      <c r="C34" s="16">
        <f>SUM(C35:C38)</f>
        <v>21221.506970999999</v>
      </c>
      <c r="D34" s="16">
        <f>SUM(D35:D38)</f>
        <v>19113.332025</v>
      </c>
      <c r="E34" s="16">
        <f>SUM(E35:E38)</f>
        <v>19259.649135</v>
      </c>
    </row>
    <row r="35" spans="2:9" ht="25.5" x14ac:dyDescent="0.2">
      <c r="B35" s="3" t="s">
        <v>5</v>
      </c>
      <c r="C35" s="10">
        <v>4150.8954039999999</v>
      </c>
      <c r="D35" s="10">
        <v>4937.4000610000003</v>
      </c>
      <c r="E35" s="10">
        <v>4619.7228519999999</v>
      </c>
    </row>
    <row r="36" spans="2:9" x14ac:dyDescent="0.2">
      <c r="B36" s="3" t="s">
        <v>9</v>
      </c>
      <c r="C36" s="10">
        <v>4038.2278310000002</v>
      </c>
      <c r="D36" s="10">
        <v>3628.4784800000002</v>
      </c>
      <c r="E36" s="10">
        <v>3452.20111</v>
      </c>
    </row>
    <row r="37" spans="2:9" x14ac:dyDescent="0.2">
      <c r="B37" s="3" t="s">
        <v>4</v>
      </c>
      <c r="C37" s="10">
        <v>4526.6927349999996</v>
      </c>
      <c r="D37" s="10">
        <v>3245.8135600000001</v>
      </c>
      <c r="E37" s="10">
        <v>2234.151683</v>
      </c>
    </row>
    <row r="38" spans="2:9" x14ac:dyDescent="0.2">
      <c r="B38" s="3" t="s">
        <v>6</v>
      </c>
      <c r="C38" s="10">
        <v>8505.6910009999992</v>
      </c>
      <c r="D38" s="10">
        <v>7301.6399240000001</v>
      </c>
      <c r="E38" s="10">
        <v>8953.5734900000007</v>
      </c>
    </row>
    <row r="39" spans="2:9" x14ac:dyDescent="0.2">
      <c r="B39" s="1" t="s">
        <v>10</v>
      </c>
      <c r="C39" s="16">
        <f>SUM(C40:C43)</f>
        <v>3774.1579869999996</v>
      </c>
      <c r="D39" s="16">
        <f>SUM(D40:D43)</f>
        <v>1038.028139</v>
      </c>
      <c r="E39" s="16">
        <f>SUM(E40:E43)</f>
        <v>1383.6898080000001</v>
      </c>
    </row>
    <row r="40" spans="2:9" ht="25.5" x14ac:dyDescent="0.2">
      <c r="B40" s="3" t="s">
        <v>5</v>
      </c>
      <c r="C40" s="10">
        <v>230.75255000000001</v>
      </c>
      <c r="D40" s="10">
        <v>258.47893099999999</v>
      </c>
      <c r="E40" s="10">
        <v>825.71619899999996</v>
      </c>
    </row>
    <row r="41" spans="2:9" x14ac:dyDescent="0.2">
      <c r="B41" s="3" t="s">
        <v>4</v>
      </c>
      <c r="C41" s="10">
        <v>334.27976000000001</v>
      </c>
      <c r="D41" s="10">
        <v>309.33372900000001</v>
      </c>
      <c r="E41" s="10">
        <v>296.07444800000002</v>
      </c>
    </row>
    <row r="42" spans="2:9" x14ac:dyDescent="0.2">
      <c r="B42" s="3" t="s">
        <v>16</v>
      </c>
      <c r="C42" s="10">
        <v>49.444538000000001</v>
      </c>
      <c r="D42" s="10">
        <v>66.483923000000004</v>
      </c>
      <c r="E42" s="10">
        <v>89.819283999999996</v>
      </c>
    </row>
    <row r="43" spans="2:9" x14ac:dyDescent="0.2">
      <c r="B43" s="3" t="s">
        <v>6</v>
      </c>
      <c r="C43" s="10">
        <v>3159.6811389999998</v>
      </c>
      <c r="D43" s="10">
        <v>403.73155600000001</v>
      </c>
      <c r="E43" s="10">
        <v>172.07987700000001</v>
      </c>
    </row>
    <row r="44" spans="2:9" x14ac:dyDescent="0.2">
      <c r="B44" s="17" t="s">
        <v>17</v>
      </c>
      <c r="C44" s="18">
        <f>SUM(C39,C34,C29)</f>
        <v>25124.928925999997</v>
      </c>
      <c r="D44" s="18">
        <f>SUM(D39,D34,D29)</f>
        <v>20278.404411</v>
      </c>
      <c r="E44" s="18">
        <f>SUM(E39,E34,E29)</f>
        <v>20751.443734999997</v>
      </c>
    </row>
    <row r="45" spans="2:9" x14ac:dyDescent="0.2">
      <c r="B45" s="6" t="s">
        <v>14</v>
      </c>
    </row>
    <row r="46" spans="2:9" x14ac:dyDescent="0.2">
      <c r="B46" s="6" t="s">
        <v>15</v>
      </c>
      <c r="F46" s="21"/>
      <c r="G46" s="21"/>
      <c r="H46" s="21"/>
    </row>
    <row r="48" spans="2:9" ht="44.25" customHeight="1" x14ac:dyDescent="0.2">
      <c r="B48" s="34" t="s">
        <v>108</v>
      </c>
      <c r="C48" s="34"/>
      <c r="D48" s="34"/>
      <c r="E48" s="34"/>
      <c r="I48" s="14"/>
    </row>
    <row r="49" spans="2:5" x14ac:dyDescent="0.2">
      <c r="B49" s="6" t="s">
        <v>1</v>
      </c>
    </row>
    <row r="50" spans="2:5" x14ac:dyDescent="0.2">
      <c r="B50" s="32" t="s">
        <v>2</v>
      </c>
      <c r="C50" s="33" t="s">
        <v>104</v>
      </c>
      <c r="D50" s="33" t="s">
        <v>105</v>
      </c>
      <c r="E50" s="33" t="s">
        <v>106</v>
      </c>
    </row>
    <row r="51" spans="2:5" x14ac:dyDescent="0.2">
      <c r="B51" s="32"/>
      <c r="C51" s="33"/>
      <c r="D51" s="33"/>
      <c r="E51" s="33"/>
    </row>
    <row r="52" spans="2:5" x14ac:dyDescent="0.2">
      <c r="B52" s="1" t="s">
        <v>3</v>
      </c>
      <c r="C52" s="16">
        <f>SUM(C53:C58)</f>
        <v>690.56517499999995</v>
      </c>
      <c r="D52" s="16">
        <f>SUM(D53:D58)</f>
        <v>368.57922500000001</v>
      </c>
      <c r="E52" s="16">
        <f>SUM(E53:E58)</f>
        <v>614.94868500000007</v>
      </c>
    </row>
    <row r="53" spans="2:5" x14ac:dyDescent="0.2">
      <c r="B53" s="3" t="s">
        <v>18</v>
      </c>
      <c r="C53" s="10">
        <v>280.52637600000003</v>
      </c>
      <c r="D53" s="10">
        <v>310.77001000000001</v>
      </c>
      <c r="E53" s="11">
        <v>223.77033</v>
      </c>
    </row>
    <row r="54" spans="2:5" x14ac:dyDescent="0.2">
      <c r="B54" s="3" t="s">
        <v>23</v>
      </c>
      <c r="C54" s="10"/>
      <c r="D54" s="10"/>
      <c r="E54" s="11">
        <v>170.356955</v>
      </c>
    </row>
    <row r="55" spans="2:5" x14ac:dyDescent="0.2">
      <c r="B55" s="3" t="s">
        <v>20</v>
      </c>
      <c r="C55" s="10">
        <v>73.866411999999997</v>
      </c>
      <c r="D55" s="10">
        <v>10.178095000000001</v>
      </c>
      <c r="E55" s="11">
        <v>63.65634</v>
      </c>
    </row>
    <row r="56" spans="2:5" x14ac:dyDescent="0.2">
      <c r="B56" s="3" t="s">
        <v>19</v>
      </c>
      <c r="C56" s="10">
        <v>52.954726999999998</v>
      </c>
      <c r="D56" s="10">
        <v>29.978857999999999</v>
      </c>
      <c r="E56" s="11">
        <v>62.682301000000002</v>
      </c>
    </row>
    <row r="57" spans="2:5" x14ac:dyDescent="0.2">
      <c r="B57" s="3" t="s">
        <v>109</v>
      </c>
      <c r="C57" s="10">
        <v>78.663925000000006</v>
      </c>
      <c r="D57" s="10">
        <v>5.1529999999999999E-2</v>
      </c>
      <c r="E57" s="11">
        <v>44.762445</v>
      </c>
    </row>
    <row r="58" spans="2:5" x14ac:dyDescent="0.2">
      <c r="B58" s="3" t="s">
        <v>6</v>
      </c>
      <c r="C58" s="10">
        <v>204.55373499999999</v>
      </c>
      <c r="D58" s="10">
        <v>17.600732000000001</v>
      </c>
      <c r="E58" s="11">
        <v>49.720314000000002</v>
      </c>
    </row>
    <row r="59" spans="2:5" x14ac:dyDescent="0.2">
      <c r="B59" s="1" t="s">
        <v>7</v>
      </c>
      <c r="C59" s="16">
        <f>SUM(C60:C65)</f>
        <v>23618.186481000001</v>
      </c>
      <c r="D59" s="16">
        <f>SUM(D60:D65)</f>
        <v>20664.430854999999</v>
      </c>
      <c r="E59" s="16">
        <f>SUM(E60:E65)</f>
        <v>33220.760535000001</v>
      </c>
    </row>
    <row r="60" spans="2:5" x14ac:dyDescent="0.2">
      <c r="B60" s="9" t="s">
        <v>18</v>
      </c>
      <c r="C60" s="11">
        <v>10225.922795</v>
      </c>
      <c r="D60" s="11">
        <v>6457.0446970000003</v>
      </c>
      <c r="E60" s="11">
        <v>7516.3884580000004</v>
      </c>
    </row>
    <row r="61" spans="2:5" x14ac:dyDescent="0.2">
      <c r="B61" s="9" t="s">
        <v>28</v>
      </c>
      <c r="C61" s="11">
        <v>25.159931</v>
      </c>
      <c r="D61" s="11">
        <v>687.30451300000004</v>
      </c>
      <c r="E61" s="11">
        <v>7140.2490360000002</v>
      </c>
    </row>
    <row r="62" spans="2:5" x14ac:dyDescent="0.2">
      <c r="B62" s="9" t="s">
        <v>23</v>
      </c>
      <c r="C62" s="11">
        <v>197.01685499999999</v>
      </c>
      <c r="D62" s="11">
        <v>2534.104871</v>
      </c>
      <c r="E62" s="11">
        <v>3840.3174130000002</v>
      </c>
    </row>
    <row r="63" spans="2:5" x14ac:dyDescent="0.2">
      <c r="B63" s="9" t="s">
        <v>22</v>
      </c>
      <c r="C63" s="11">
        <v>303.50305800000001</v>
      </c>
      <c r="D63" s="11">
        <v>3218.3629719999999</v>
      </c>
      <c r="E63" s="11">
        <v>1964.4995080000001</v>
      </c>
    </row>
    <row r="64" spans="2:5" x14ac:dyDescent="0.2">
      <c r="B64" s="9" t="s">
        <v>24</v>
      </c>
      <c r="C64" s="11">
        <v>583.70071399999995</v>
      </c>
      <c r="D64" s="11">
        <v>937.09986200000003</v>
      </c>
      <c r="E64" s="11">
        <v>1908.8696190000001</v>
      </c>
    </row>
    <row r="65" spans="2:5" x14ac:dyDescent="0.2">
      <c r="B65" s="9" t="s">
        <v>6</v>
      </c>
      <c r="C65" s="11">
        <v>12282.883127999999</v>
      </c>
      <c r="D65" s="11">
        <v>6830.5139399999998</v>
      </c>
      <c r="E65" s="11">
        <v>10850.436501</v>
      </c>
    </row>
    <row r="66" spans="2:5" x14ac:dyDescent="0.2">
      <c r="B66" s="1" t="s">
        <v>10</v>
      </c>
      <c r="C66" s="16">
        <f>SUM(C67:C72)</f>
        <v>487.23735399999998</v>
      </c>
      <c r="D66" s="16">
        <f>SUM(D67:D72)</f>
        <v>10.480573</v>
      </c>
      <c r="E66" s="16">
        <f>SUM(E67:E72)</f>
        <v>362.720101</v>
      </c>
    </row>
    <row r="67" spans="2:5" x14ac:dyDescent="0.2">
      <c r="B67" s="3" t="s">
        <v>26</v>
      </c>
      <c r="C67" s="10">
        <v>2.1100000000000001E-2</v>
      </c>
      <c r="D67" s="10">
        <v>1.3314630000000001</v>
      </c>
      <c r="E67" s="11">
        <v>341.64400000000001</v>
      </c>
    </row>
    <row r="68" spans="2:5" x14ac:dyDescent="0.2">
      <c r="B68" s="3" t="s">
        <v>25</v>
      </c>
      <c r="C68" s="10">
        <v>72.651166000000003</v>
      </c>
      <c r="D68" s="10">
        <v>2.7679589999999998</v>
      </c>
      <c r="E68" s="11">
        <v>6.0277219999999998</v>
      </c>
    </row>
    <row r="69" spans="2:5" x14ac:dyDescent="0.2">
      <c r="B69" s="3" t="s">
        <v>110</v>
      </c>
      <c r="C69" s="10">
        <v>0.2</v>
      </c>
      <c r="D69" s="10"/>
      <c r="E69" s="11">
        <v>3.4478749999999998</v>
      </c>
    </row>
    <row r="70" spans="2:5" x14ac:dyDescent="0.2">
      <c r="B70" s="3" t="s">
        <v>111</v>
      </c>
      <c r="C70" s="10"/>
      <c r="D70" s="10"/>
      <c r="E70" s="11">
        <v>3.4048400000000001</v>
      </c>
    </row>
    <row r="71" spans="2:5" x14ac:dyDescent="0.2">
      <c r="B71" s="3" t="s">
        <v>21</v>
      </c>
      <c r="C71" s="10">
        <v>1.4279999999999999E-2</v>
      </c>
      <c r="D71" s="10">
        <v>3.0920000000000001</v>
      </c>
      <c r="E71" s="11">
        <v>2.262</v>
      </c>
    </row>
    <row r="72" spans="2:5" x14ac:dyDescent="0.2">
      <c r="B72" s="3" t="s">
        <v>6</v>
      </c>
      <c r="C72" s="10">
        <v>414.35080799999997</v>
      </c>
      <c r="D72" s="10">
        <v>3.2891509999999999</v>
      </c>
      <c r="E72" s="11">
        <v>5.9336640000000003</v>
      </c>
    </row>
    <row r="73" spans="2:5" x14ac:dyDescent="0.2">
      <c r="B73" s="17" t="s">
        <v>13</v>
      </c>
      <c r="C73" s="18">
        <f>SUM(C66,C59,C52)</f>
        <v>24795.989010000001</v>
      </c>
      <c r="D73" s="18">
        <f>SUM(D66,D59,D52)</f>
        <v>21043.490653000001</v>
      </c>
      <c r="E73" s="18">
        <f>SUM(E66,E59,E52)</f>
        <v>34198.429321000003</v>
      </c>
    </row>
    <row r="74" spans="2:5" x14ac:dyDescent="0.2">
      <c r="B74" s="6" t="s">
        <v>14</v>
      </c>
    </row>
    <row r="75" spans="2:5" x14ac:dyDescent="0.2">
      <c r="B75" s="6" t="s">
        <v>15</v>
      </c>
    </row>
    <row r="77" spans="2:5" ht="30" customHeight="1" x14ac:dyDescent="0.2">
      <c r="B77" s="34" t="s">
        <v>88</v>
      </c>
      <c r="C77" s="34"/>
      <c r="D77" s="34"/>
      <c r="E77" s="34"/>
    </row>
    <row r="78" spans="2:5" x14ac:dyDescent="0.2">
      <c r="B78" s="6" t="s">
        <v>1</v>
      </c>
    </row>
    <row r="79" spans="2:5" x14ac:dyDescent="0.2">
      <c r="B79" s="32" t="s">
        <v>2</v>
      </c>
      <c r="C79" s="33" t="s">
        <v>104</v>
      </c>
      <c r="D79" s="33" t="s">
        <v>105</v>
      </c>
      <c r="E79" s="33" t="s">
        <v>106</v>
      </c>
    </row>
    <row r="80" spans="2:5" x14ac:dyDescent="0.2">
      <c r="B80" s="32"/>
      <c r="C80" s="33"/>
      <c r="D80" s="33"/>
      <c r="E80" s="33"/>
    </row>
    <row r="81" spans="2:5" x14ac:dyDescent="0.2">
      <c r="B81" s="1" t="s">
        <v>3</v>
      </c>
      <c r="C81" s="16">
        <f>SUM(C82:C87)</f>
        <v>129.26396800000001</v>
      </c>
      <c r="D81" s="16">
        <f>SUM(D82:D87)</f>
        <v>127.04424700000001</v>
      </c>
      <c r="E81" s="16">
        <f>SUM(E82:E87)</f>
        <v>108.104792</v>
      </c>
    </row>
    <row r="82" spans="2:5" x14ac:dyDescent="0.2">
      <c r="B82" s="3" t="s">
        <v>20</v>
      </c>
      <c r="C82" s="10">
        <v>17.371822999999999</v>
      </c>
      <c r="D82" s="10">
        <v>4.516032</v>
      </c>
      <c r="E82" s="11">
        <v>22.997982</v>
      </c>
    </row>
    <row r="83" spans="2:5" x14ac:dyDescent="0.2">
      <c r="B83" s="3" t="s">
        <v>31</v>
      </c>
      <c r="C83" s="10">
        <v>14.790568</v>
      </c>
      <c r="D83" s="10">
        <v>3.4390480000000001</v>
      </c>
      <c r="E83" s="11">
        <v>20.950506000000001</v>
      </c>
    </row>
    <row r="84" spans="2:5" x14ac:dyDescent="0.2">
      <c r="B84" s="3" t="s">
        <v>25</v>
      </c>
      <c r="C84" s="10">
        <v>4.2112809999999996</v>
      </c>
      <c r="D84" s="10">
        <v>1.2683469999999999</v>
      </c>
      <c r="E84" s="11">
        <v>14.343527</v>
      </c>
    </row>
    <row r="85" spans="2:5" x14ac:dyDescent="0.2">
      <c r="B85" s="3" t="s">
        <v>27</v>
      </c>
      <c r="C85" s="10">
        <v>19.985261000000001</v>
      </c>
      <c r="D85" s="10">
        <v>6.4483459999999999</v>
      </c>
      <c r="E85" s="11">
        <v>9.2513109999999994</v>
      </c>
    </row>
    <row r="86" spans="2:5" x14ac:dyDescent="0.2">
      <c r="B86" s="3" t="s">
        <v>29</v>
      </c>
      <c r="C86" s="10">
        <v>12.405271000000001</v>
      </c>
      <c r="D86" s="10">
        <v>5.3143989999999999</v>
      </c>
      <c r="E86" s="11">
        <v>8.9880139999999997</v>
      </c>
    </row>
    <row r="87" spans="2:5" x14ac:dyDescent="0.2">
      <c r="B87" s="3" t="s">
        <v>6</v>
      </c>
      <c r="C87" s="10">
        <v>60.499763999999999</v>
      </c>
      <c r="D87" s="10">
        <v>106.058075</v>
      </c>
      <c r="E87" s="11">
        <v>31.573452</v>
      </c>
    </row>
    <row r="88" spans="2:5" x14ac:dyDescent="0.2">
      <c r="B88" s="1" t="s">
        <v>30</v>
      </c>
      <c r="C88" s="16">
        <f>SUM(C89:C94)</f>
        <v>21221.506971000003</v>
      </c>
      <c r="D88" s="16">
        <f>SUM(D89:D94)</f>
        <v>19113.332025</v>
      </c>
      <c r="E88" s="16">
        <f>SUM(E89:E94)</f>
        <v>19259.649135</v>
      </c>
    </row>
    <row r="89" spans="2:5" x14ac:dyDescent="0.2">
      <c r="B89" s="3" t="s">
        <v>18</v>
      </c>
      <c r="C89" s="10">
        <v>2873.6150360000001</v>
      </c>
      <c r="D89" s="10">
        <v>1924.893947</v>
      </c>
      <c r="E89" s="10">
        <v>2596.6089419999998</v>
      </c>
    </row>
    <row r="90" spans="2:5" x14ac:dyDescent="0.2">
      <c r="B90" s="3" t="s">
        <v>29</v>
      </c>
      <c r="C90" s="10">
        <v>2320.6803289999998</v>
      </c>
      <c r="D90" s="10">
        <v>2510.5770600000001</v>
      </c>
      <c r="E90" s="10">
        <v>2025.0268739999999</v>
      </c>
    </row>
    <row r="91" spans="2:5" x14ac:dyDescent="0.2">
      <c r="B91" s="3" t="s">
        <v>24</v>
      </c>
      <c r="C91" s="10">
        <v>1199.7641550000001</v>
      </c>
      <c r="D91" s="10">
        <v>1893.6988240000001</v>
      </c>
      <c r="E91" s="10">
        <v>1389.8207829999999</v>
      </c>
    </row>
    <row r="92" spans="2:5" x14ac:dyDescent="0.2">
      <c r="B92" s="3" t="s">
        <v>31</v>
      </c>
      <c r="C92" s="10">
        <v>2589.630952</v>
      </c>
      <c r="D92" s="10">
        <v>2503.9278290000002</v>
      </c>
      <c r="E92" s="10">
        <v>1305.1864989999999</v>
      </c>
    </row>
    <row r="93" spans="2:5" x14ac:dyDescent="0.2">
      <c r="B93" s="3" t="s">
        <v>32</v>
      </c>
      <c r="C93" s="10">
        <v>1336.192462</v>
      </c>
      <c r="D93" s="10">
        <v>1182.712775</v>
      </c>
      <c r="E93" s="10">
        <v>1087.921159</v>
      </c>
    </row>
    <row r="94" spans="2:5" x14ac:dyDescent="0.2">
      <c r="B94" s="3" t="s">
        <v>6</v>
      </c>
      <c r="C94" s="10">
        <v>10901.624037</v>
      </c>
      <c r="D94" s="10">
        <v>9097.5215900000003</v>
      </c>
      <c r="E94" s="10">
        <v>10855.084878</v>
      </c>
    </row>
    <row r="95" spans="2:5" x14ac:dyDescent="0.2">
      <c r="B95" s="1" t="s">
        <v>10</v>
      </c>
      <c r="C95" s="16">
        <f>SUM(C96:C101)</f>
        <v>3774.1579869999996</v>
      </c>
      <c r="D95" s="16">
        <f>SUM(D96:D101)</f>
        <v>1038.028139</v>
      </c>
      <c r="E95" s="16">
        <f>SUM(E96:E101)</f>
        <v>1383.6898080000001</v>
      </c>
    </row>
    <row r="96" spans="2:5" x14ac:dyDescent="0.2">
      <c r="B96" s="3" t="s">
        <v>29</v>
      </c>
      <c r="C96" s="10">
        <v>248.50550200000001</v>
      </c>
      <c r="D96" s="10">
        <v>434.772536</v>
      </c>
      <c r="E96" s="11">
        <v>826.42103499999996</v>
      </c>
    </row>
    <row r="97" spans="2:9" x14ac:dyDescent="0.2">
      <c r="B97" s="3" t="s">
        <v>25</v>
      </c>
      <c r="C97" s="10">
        <v>2126.9488339999998</v>
      </c>
      <c r="D97" s="10">
        <v>86.121077999999997</v>
      </c>
      <c r="E97" s="11">
        <v>190.437003</v>
      </c>
    </row>
    <row r="98" spans="2:9" x14ac:dyDescent="0.2">
      <c r="B98" s="3" t="s">
        <v>112</v>
      </c>
      <c r="C98" s="10">
        <v>40.533696999999997</v>
      </c>
      <c r="D98" s="10">
        <v>24.623957000000001</v>
      </c>
      <c r="E98" s="11">
        <v>92.998124000000004</v>
      </c>
    </row>
    <row r="99" spans="2:9" x14ac:dyDescent="0.2">
      <c r="B99" s="3" t="s">
        <v>22</v>
      </c>
      <c r="C99" s="10">
        <v>0.50269600000000003</v>
      </c>
      <c r="D99" s="10">
        <v>14.974017</v>
      </c>
      <c r="E99" s="11">
        <v>31.948378000000002</v>
      </c>
    </row>
    <row r="100" spans="2:9" x14ac:dyDescent="0.2">
      <c r="B100" s="3" t="s">
        <v>113</v>
      </c>
      <c r="C100" s="10">
        <v>48.83437</v>
      </c>
      <c r="D100" s="10">
        <v>25.866537999999998</v>
      </c>
      <c r="E100" s="11">
        <v>29.722131999999998</v>
      </c>
    </row>
    <row r="101" spans="2:9" x14ac:dyDescent="0.2">
      <c r="B101" s="3" t="s">
        <v>6</v>
      </c>
      <c r="C101" s="10">
        <v>1308.8328879999999</v>
      </c>
      <c r="D101" s="10">
        <v>451.67001299999998</v>
      </c>
      <c r="E101" s="11">
        <v>212.16313600000001</v>
      </c>
    </row>
    <row r="102" spans="2:9" x14ac:dyDescent="0.2">
      <c r="B102" s="17" t="s">
        <v>17</v>
      </c>
      <c r="C102" s="18">
        <f>SUM(C95,C88,C81)</f>
        <v>25124.928926000001</v>
      </c>
      <c r="D102" s="18">
        <f>SUM(D95,D88,D81)</f>
        <v>20278.404411</v>
      </c>
      <c r="E102" s="18">
        <f>SUM(E95,E88,E81)</f>
        <v>20751.443734999997</v>
      </c>
    </row>
    <row r="103" spans="2:9" x14ac:dyDescent="0.2">
      <c r="B103" s="6" t="s">
        <v>14</v>
      </c>
    </row>
    <row r="104" spans="2:9" x14ac:dyDescent="0.2">
      <c r="B104" s="6" t="s">
        <v>15</v>
      </c>
    </row>
    <row r="106" spans="2:9" ht="43.5" customHeight="1" x14ac:dyDescent="0.2">
      <c r="B106" s="34" t="s">
        <v>115</v>
      </c>
      <c r="C106" s="34"/>
      <c r="D106" s="34"/>
      <c r="E106" s="34"/>
      <c r="I106" s="14"/>
    </row>
    <row r="107" spans="2:9" x14ac:dyDescent="0.2">
      <c r="B107" s="6" t="s">
        <v>1</v>
      </c>
    </row>
    <row r="108" spans="2:9" x14ac:dyDescent="0.2">
      <c r="B108" s="32" t="s">
        <v>2</v>
      </c>
      <c r="C108" s="33" t="s">
        <v>104</v>
      </c>
      <c r="D108" s="33" t="s">
        <v>105</v>
      </c>
      <c r="E108" s="33" t="s">
        <v>106</v>
      </c>
    </row>
    <row r="109" spans="2:9" x14ac:dyDescent="0.2">
      <c r="B109" s="32"/>
      <c r="C109" s="33"/>
      <c r="D109" s="33"/>
      <c r="E109" s="33"/>
    </row>
    <row r="110" spans="2:9" x14ac:dyDescent="0.2">
      <c r="B110" s="1" t="s">
        <v>3</v>
      </c>
      <c r="C110" s="16">
        <f>SUM(C111:C120)</f>
        <v>690.56517500000007</v>
      </c>
      <c r="D110" s="16">
        <f>SUM(D111:D120)</f>
        <v>368.57922500000001</v>
      </c>
      <c r="E110" s="16">
        <f>SUM(E111:E120)</f>
        <v>614.94868499999995</v>
      </c>
    </row>
    <row r="111" spans="2:9" x14ac:dyDescent="0.2">
      <c r="B111" s="3" t="s">
        <v>33</v>
      </c>
      <c r="C111" s="10">
        <v>19.385525000000001</v>
      </c>
      <c r="D111" s="10">
        <v>4.9810359999999996</v>
      </c>
      <c r="E111" s="10">
        <v>10.908300000000001</v>
      </c>
    </row>
    <row r="112" spans="2:9" x14ac:dyDescent="0.2">
      <c r="B112" s="3" t="s">
        <v>34</v>
      </c>
      <c r="C112" s="10">
        <v>1.0300000000000001E-3</v>
      </c>
      <c r="D112" s="10"/>
      <c r="E112" s="10">
        <v>2.0000000000000001E-4</v>
      </c>
    </row>
    <row r="113" spans="2:5" x14ac:dyDescent="0.2">
      <c r="B113" s="3" t="s">
        <v>35</v>
      </c>
      <c r="C113" s="10">
        <v>0.120019</v>
      </c>
      <c r="D113" s="10">
        <v>2.4524000000000001E-2</v>
      </c>
      <c r="E113" s="10">
        <v>0.13789100000000001</v>
      </c>
    </row>
    <row r="114" spans="2:5" x14ac:dyDescent="0.2">
      <c r="B114" s="3" t="s">
        <v>36</v>
      </c>
      <c r="C114" s="10">
        <v>1.9505000000000002E-2</v>
      </c>
      <c r="D114" s="10">
        <v>3.8000000000000002E-4</v>
      </c>
      <c r="E114" s="10">
        <v>7.6908000000000004E-2</v>
      </c>
    </row>
    <row r="115" spans="2:5" x14ac:dyDescent="0.2">
      <c r="B115" s="3" t="s">
        <v>37</v>
      </c>
      <c r="C115" s="10">
        <v>4.8700000000000002E-3</v>
      </c>
      <c r="D115" s="10"/>
      <c r="E115" s="10">
        <v>0.153</v>
      </c>
    </row>
    <row r="116" spans="2:5" x14ac:dyDescent="0.2">
      <c r="B116" s="3" t="s">
        <v>38</v>
      </c>
      <c r="C116" s="10">
        <v>14.512492</v>
      </c>
      <c r="D116" s="10">
        <v>15.573962</v>
      </c>
      <c r="E116" s="10">
        <v>10.794428</v>
      </c>
    </row>
    <row r="117" spans="2:5" x14ac:dyDescent="0.2">
      <c r="B117" s="3" t="s">
        <v>39</v>
      </c>
      <c r="C117" s="10">
        <v>9.3272600000000008</v>
      </c>
      <c r="D117" s="10">
        <v>6.0240710000000002</v>
      </c>
      <c r="E117" s="10">
        <v>5.1487189999999998</v>
      </c>
    </row>
    <row r="118" spans="2:5" x14ac:dyDescent="0.2">
      <c r="B118" s="3" t="s">
        <v>40</v>
      </c>
      <c r="C118" s="10">
        <v>557.62032799999997</v>
      </c>
      <c r="D118" s="10">
        <v>336.66326800000002</v>
      </c>
      <c r="E118" s="10">
        <v>405.34083800000002</v>
      </c>
    </row>
    <row r="119" spans="2:5" x14ac:dyDescent="0.2">
      <c r="B119" s="3" t="s">
        <v>41</v>
      </c>
      <c r="C119" s="10">
        <v>5.5699160000000001</v>
      </c>
      <c r="D119" s="10">
        <v>4.661225</v>
      </c>
      <c r="E119" s="10">
        <v>1.8545</v>
      </c>
    </row>
    <row r="120" spans="2:5" x14ac:dyDescent="0.2">
      <c r="B120" s="3" t="s">
        <v>42</v>
      </c>
      <c r="C120" s="10">
        <v>84.004230000000007</v>
      </c>
      <c r="D120" s="10">
        <v>0.65075899999999998</v>
      </c>
      <c r="E120" s="10">
        <v>180.53390099999999</v>
      </c>
    </row>
    <row r="121" spans="2:5" x14ac:dyDescent="0.2">
      <c r="B121" s="1" t="s">
        <v>7</v>
      </c>
      <c r="C121" s="16">
        <f>SUM(C122:C131)</f>
        <v>23618.186481000001</v>
      </c>
      <c r="D121" s="16">
        <f>SUM(D122:D131)</f>
        <v>20664.430854999999</v>
      </c>
      <c r="E121" s="16">
        <f>SUM(E122:E131)</f>
        <v>33220.760535000001</v>
      </c>
    </row>
    <row r="122" spans="2:5" x14ac:dyDescent="0.2">
      <c r="B122" s="3" t="s">
        <v>33</v>
      </c>
      <c r="C122" s="10">
        <v>1930.2024180000001</v>
      </c>
      <c r="D122" s="10">
        <v>2068.3450600000001</v>
      </c>
      <c r="E122" s="10">
        <v>2023.526484</v>
      </c>
    </row>
    <row r="123" spans="2:5" x14ac:dyDescent="0.2">
      <c r="B123" s="3" t="s">
        <v>34</v>
      </c>
      <c r="C123" s="10">
        <v>99.768004000000005</v>
      </c>
      <c r="D123" s="10">
        <v>45.103909000000002</v>
      </c>
      <c r="E123" s="10">
        <v>47.614513000000002</v>
      </c>
    </row>
    <row r="124" spans="2:5" x14ac:dyDescent="0.2">
      <c r="B124" s="3" t="s">
        <v>35</v>
      </c>
      <c r="C124" s="10">
        <v>62.865175000000001</v>
      </c>
      <c r="D124" s="10">
        <v>25.102346000000001</v>
      </c>
      <c r="E124" s="10">
        <v>45.304167</v>
      </c>
    </row>
    <row r="125" spans="2:5" x14ac:dyDescent="0.2">
      <c r="B125" s="3" t="s">
        <v>36</v>
      </c>
      <c r="C125" s="10">
        <v>106.677335</v>
      </c>
      <c r="D125" s="10">
        <v>40.661174000000003</v>
      </c>
      <c r="E125" s="10">
        <v>89.321850999999995</v>
      </c>
    </row>
    <row r="126" spans="2:5" x14ac:dyDescent="0.2">
      <c r="B126" s="3" t="s">
        <v>37</v>
      </c>
      <c r="C126" s="10">
        <v>66.307051000000001</v>
      </c>
      <c r="D126" s="10">
        <v>76.813091999999997</v>
      </c>
      <c r="E126" s="10">
        <v>85.430008000000001</v>
      </c>
    </row>
    <row r="127" spans="2:5" x14ac:dyDescent="0.2">
      <c r="B127" s="3" t="s">
        <v>38</v>
      </c>
      <c r="C127" s="10">
        <v>4441.7608659999996</v>
      </c>
      <c r="D127" s="10">
        <v>2899.7323609999999</v>
      </c>
      <c r="E127" s="10">
        <v>5548.746486</v>
      </c>
    </row>
    <row r="128" spans="2:5" x14ac:dyDescent="0.2">
      <c r="B128" s="3" t="s">
        <v>39</v>
      </c>
      <c r="C128" s="10">
        <v>6353.5060540000004</v>
      </c>
      <c r="D128" s="10">
        <v>3251.412417</v>
      </c>
      <c r="E128" s="10">
        <v>4829.2077749999999</v>
      </c>
    </row>
    <row r="129" spans="2:5" x14ac:dyDescent="0.2">
      <c r="B129" s="3" t="s">
        <v>40</v>
      </c>
      <c r="C129" s="10">
        <v>7679.4880569999996</v>
      </c>
      <c r="D129" s="10">
        <v>4505.0957529999996</v>
      </c>
      <c r="E129" s="10">
        <v>5587.0949449999998</v>
      </c>
    </row>
    <row r="130" spans="2:5" x14ac:dyDescent="0.2">
      <c r="B130" s="3" t="s">
        <v>41</v>
      </c>
      <c r="C130" s="10">
        <v>1507.743847</v>
      </c>
      <c r="D130" s="10">
        <v>587.49376400000006</v>
      </c>
      <c r="E130" s="10">
        <v>1041.7091640000001</v>
      </c>
    </row>
    <row r="131" spans="2:5" x14ac:dyDescent="0.2">
      <c r="B131" s="3" t="s">
        <v>42</v>
      </c>
      <c r="C131" s="10">
        <v>1369.8676740000001</v>
      </c>
      <c r="D131" s="10">
        <v>7164.6709790000004</v>
      </c>
      <c r="E131" s="10">
        <v>13922.805141999999</v>
      </c>
    </row>
    <row r="132" spans="2:5" x14ac:dyDescent="0.2">
      <c r="B132" s="1" t="s">
        <v>10</v>
      </c>
      <c r="C132" s="16">
        <f>SUM(C133:C142)</f>
        <v>487.23735399999998</v>
      </c>
      <c r="D132" s="16">
        <f>SUM(D133:D142)</f>
        <v>10.480573</v>
      </c>
      <c r="E132" s="16">
        <f>SUM(E133:E142)</f>
        <v>362.72010099999994</v>
      </c>
    </row>
    <row r="133" spans="2:5" x14ac:dyDescent="0.2">
      <c r="B133" s="3" t="s">
        <v>33</v>
      </c>
      <c r="C133" s="10">
        <v>0.15418699999999999</v>
      </c>
      <c r="D133" s="10">
        <v>4.1369999999999996</v>
      </c>
      <c r="E133" s="10">
        <v>5.3979999999999997</v>
      </c>
    </row>
    <row r="134" spans="2:5" x14ac:dyDescent="0.2">
      <c r="B134" s="3" t="s">
        <v>34</v>
      </c>
      <c r="C134" s="10"/>
      <c r="D134" s="10"/>
      <c r="E134" s="10"/>
    </row>
    <row r="135" spans="2:5" x14ac:dyDescent="0.2">
      <c r="B135" s="3" t="s">
        <v>35</v>
      </c>
      <c r="C135" s="10">
        <v>9.0759939999999997</v>
      </c>
      <c r="D135" s="10">
        <v>2.7649759999999999</v>
      </c>
      <c r="E135" s="10">
        <v>4.9343859999999999</v>
      </c>
    </row>
    <row r="136" spans="2:5" x14ac:dyDescent="0.2">
      <c r="B136" s="3" t="s">
        <v>36</v>
      </c>
      <c r="C136" s="10">
        <v>0</v>
      </c>
      <c r="D136" s="10">
        <v>0</v>
      </c>
      <c r="E136" s="10">
        <v>0</v>
      </c>
    </row>
    <row r="137" spans="2:5" x14ac:dyDescent="0.2">
      <c r="B137" s="3" t="s">
        <v>37</v>
      </c>
      <c r="C137" s="10">
        <v>0</v>
      </c>
      <c r="D137" s="10">
        <v>0</v>
      </c>
      <c r="E137" s="10">
        <v>0</v>
      </c>
    </row>
    <row r="138" spans="2:5" x14ac:dyDescent="0.2">
      <c r="B138" s="3" t="s">
        <v>38</v>
      </c>
      <c r="C138" s="10">
        <v>2.8699999999999998E-4</v>
      </c>
      <c r="D138" s="10">
        <v>1.3227960000000001</v>
      </c>
      <c r="E138" s="10">
        <v>2.5353750000000002</v>
      </c>
    </row>
    <row r="139" spans="2:5" x14ac:dyDescent="0.2">
      <c r="B139" s="3" t="s">
        <v>39</v>
      </c>
      <c r="C139" s="10">
        <v>0.34297499999999997</v>
      </c>
      <c r="D139" s="10">
        <v>9.19E-4</v>
      </c>
      <c r="E139" s="10">
        <v>0.15449399999999999</v>
      </c>
    </row>
    <row r="140" spans="2:5" x14ac:dyDescent="0.2">
      <c r="B140" s="3" t="s">
        <v>40</v>
      </c>
      <c r="C140" s="10">
        <v>12.698482</v>
      </c>
      <c r="D140" s="10">
        <v>1.9934190000000001</v>
      </c>
      <c r="E140" s="10">
        <v>347.07851599999998</v>
      </c>
    </row>
    <row r="141" spans="2:5" x14ac:dyDescent="0.2">
      <c r="B141" s="3" t="s">
        <v>41</v>
      </c>
      <c r="C141" s="10">
        <v>463.34332799999999</v>
      </c>
      <c r="D141" s="10">
        <v>0.22956299999999999</v>
      </c>
      <c r="E141" s="10">
        <v>1.2576799999999999</v>
      </c>
    </row>
    <row r="142" spans="2:5" x14ac:dyDescent="0.2">
      <c r="B142" s="3" t="s">
        <v>42</v>
      </c>
      <c r="C142" s="10">
        <v>1.622101</v>
      </c>
      <c r="D142" s="10">
        <v>3.1899999999999998E-2</v>
      </c>
      <c r="E142" s="10">
        <v>1.36165</v>
      </c>
    </row>
    <row r="143" spans="2:5" x14ac:dyDescent="0.2">
      <c r="B143" s="17" t="s">
        <v>13</v>
      </c>
      <c r="C143" s="18">
        <f>SUM(C132,C121,C110)</f>
        <v>24795.989010000001</v>
      </c>
      <c r="D143" s="18">
        <f>SUM(D132,D121,D110)</f>
        <v>21043.490653000001</v>
      </c>
      <c r="E143" s="18">
        <f>SUM(E132,E121,E110)</f>
        <v>34198.429321000003</v>
      </c>
    </row>
    <row r="144" spans="2:5" x14ac:dyDescent="0.2">
      <c r="B144" s="6" t="s">
        <v>43</v>
      </c>
    </row>
    <row r="145" spans="2:5" x14ac:dyDescent="0.2">
      <c r="B145" s="6" t="s">
        <v>44</v>
      </c>
    </row>
    <row r="147" spans="2:5" ht="31.5" customHeight="1" x14ac:dyDescent="0.2">
      <c r="B147" s="34" t="s">
        <v>116</v>
      </c>
      <c r="C147" s="35"/>
      <c r="D147" s="35"/>
      <c r="E147" s="35"/>
    </row>
    <row r="148" spans="2:5" x14ac:dyDescent="0.2">
      <c r="B148" s="6" t="s">
        <v>1</v>
      </c>
    </row>
    <row r="149" spans="2:5" x14ac:dyDescent="0.2">
      <c r="B149" s="32" t="s">
        <v>2</v>
      </c>
      <c r="C149" s="33" t="s">
        <v>104</v>
      </c>
      <c r="D149" s="33" t="s">
        <v>105</v>
      </c>
      <c r="E149" s="33" t="s">
        <v>106</v>
      </c>
    </row>
    <row r="150" spans="2:5" x14ac:dyDescent="0.2">
      <c r="B150" s="32"/>
      <c r="C150" s="33"/>
      <c r="D150" s="33"/>
      <c r="E150" s="33"/>
    </row>
    <row r="151" spans="2:5" x14ac:dyDescent="0.2">
      <c r="B151" s="1" t="s">
        <v>3</v>
      </c>
      <c r="C151" s="16">
        <f>SUM(C152:C161)</f>
        <v>129.26396800000001</v>
      </c>
      <c r="D151" s="16">
        <f>SUM(D152:D161)</f>
        <v>127.044247</v>
      </c>
      <c r="E151" s="16">
        <f>SUM(E152:E161)</f>
        <v>108.104792</v>
      </c>
    </row>
    <row r="152" spans="2:5" x14ac:dyDescent="0.2">
      <c r="B152" s="3" t="s">
        <v>33</v>
      </c>
      <c r="C152" s="10">
        <v>21.758163</v>
      </c>
      <c r="D152" s="10">
        <v>5.1853850000000001</v>
      </c>
      <c r="E152" s="10">
        <v>24.085588999999999</v>
      </c>
    </row>
    <row r="153" spans="2:5" x14ac:dyDescent="0.2">
      <c r="B153" s="3" t="s">
        <v>34</v>
      </c>
      <c r="C153" s="10">
        <v>4.5614000000000002E-2</v>
      </c>
      <c r="D153" s="10">
        <v>3.5101E-2</v>
      </c>
      <c r="E153" s="10">
        <v>1.0109999999999999E-2</v>
      </c>
    </row>
    <row r="154" spans="2:5" x14ac:dyDescent="0.2">
      <c r="B154" s="3" t="s">
        <v>35</v>
      </c>
      <c r="C154" s="10">
        <v>0.13996800000000001</v>
      </c>
      <c r="D154" s="10">
        <v>0.39611600000000002</v>
      </c>
      <c r="E154" s="10">
        <v>0.16492899999999999</v>
      </c>
    </row>
    <row r="155" spans="2:5" x14ac:dyDescent="0.2">
      <c r="B155" s="3" t="s">
        <v>36</v>
      </c>
      <c r="C155" s="10">
        <v>3.1999999999999999E-5</v>
      </c>
      <c r="D155" s="10">
        <v>3.6276000000000003E-2</v>
      </c>
      <c r="E155" s="10">
        <v>1.2168999999999999E-2</v>
      </c>
    </row>
    <row r="156" spans="2:5" x14ac:dyDescent="0.2">
      <c r="B156" s="3" t="s">
        <v>37</v>
      </c>
      <c r="C156" s="10">
        <v>2.9468999999999999E-2</v>
      </c>
      <c r="D156" s="10">
        <v>0.100867</v>
      </c>
      <c r="E156" s="10">
        <v>8.1581000000000001E-2</v>
      </c>
    </row>
    <row r="157" spans="2:5" x14ac:dyDescent="0.2">
      <c r="B157" s="3" t="s">
        <v>38</v>
      </c>
      <c r="C157" s="10">
        <v>1.677635</v>
      </c>
      <c r="D157" s="10">
        <v>16.058955999999998</v>
      </c>
      <c r="E157" s="10">
        <v>0.16134200000000001</v>
      </c>
    </row>
    <row r="158" spans="2:5" x14ac:dyDescent="0.2">
      <c r="B158" s="3" t="s">
        <v>39</v>
      </c>
      <c r="C158" s="10">
        <v>6.8457790000000003</v>
      </c>
      <c r="D158" s="10">
        <v>9.3164929999999995</v>
      </c>
      <c r="E158" s="10">
        <v>5.4993420000000004</v>
      </c>
    </row>
    <row r="159" spans="2:5" x14ac:dyDescent="0.2">
      <c r="B159" s="3" t="s">
        <v>40</v>
      </c>
      <c r="C159" s="10">
        <v>57.434403000000003</v>
      </c>
      <c r="D159" s="10">
        <v>17.912738000000001</v>
      </c>
      <c r="E159" s="10">
        <v>60.686145000000003</v>
      </c>
    </row>
    <row r="160" spans="2:5" x14ac:dyDescent="0.2">
      <c r="B160" s="3" t="s">
        <v>41</v>
      </c>
      <c r="C160" s="10">
        <v>33.072946999999999</v>
      </c>
      <c r="D160" s="10">
        <v>76.717467999999997</v>
      </c>
      <c r="E160" s="10">
        <v>13.882493999999999</v>
      </c>
    </row>
    <row r="161" spans="2:5" x14ac:dyDescent="0.2">
      <c r="B161" s="3" t="s">
        <v>42</v>
      </c>
      <c r="C161" s="10">
        <v>8.2599579999999992</v>
      </c>
      <c r="D161" s="10">
        <v>1.2848470000000001</v>
      </c>
      <c r="E161" s="10">
        <v>3.5210910000000002</v>
      </c>
    </row>
    <row r="162" spans="2:5" x14ac:dyDescent="0.2">
      <c r="B162" s="1" t="s">
        <v>7</v>
      </c>
      <c r="C162" s="16">
        <f>SUM(C163:C172)</f>
        <v>21221.506970999999</v>
      </c>
      <c r="D162" s="16">
        <f>SUM(D163:D172)</f>
        <v>19113.332025000003</v>
      </c>
      <c r="E162" s="16">
        <f>SUM(E163:E172)</f>
        <v>19259.649135000003</v>
      </c>
    </row>
    <row r="163" spans="2:5" x14ac:dyDescent="0.2">
      <c r="B163" s="3" t="s">
        <v>33</v>
      </c>
      <c r="C163" s="10">
        <v>1764.7191150000001</v>
      </c>
      <c r="D163" s="10">
        <v>2095.479793</v>
      </c>
      <c r="E163" s="10">
        <v>1999.662323</v>
      </c>
    </row>
    <row r="164" spans="2:5" x14ac:dyDescent="0.2">
      <c r="B164" s="3" t="s">
        <v>34</v>
      </c>
      <c r="C164" s="10">
        <v>14.837171</v>
      </c>
      <c r="D164" s="10">
        <v>10.994259</v>
      </c>
      <c r="E164" s="10">
        <v>14.820126</v>
      </c>
    </row>
    <row r="165" spans="2:5" x14ac:dyDescent="0.2">
      <c r="B165" s="3" t="s">
        <v>35</v>
      </c>
      <c r="C165" s="10">
        <v>1719.366295</v>
      </c>
      <c r="D165" s="10">
        <v>983.35496799999999</v>
      </c>
      <c r="E165" s="10">
        <v>1426.3961409999999</v>
      </c>
    </row>
    <row r="166" spans="2:5" x14ac:dyDescent="0.2">
      <c r="B166" s="3" t="s">
        <v>36</v>
      </c>
      <c r="C166" s="10">
        <v>131.731111</v>
      </c>
      <c r="D166" s="10">
        <v>75.660217000000003</v>
      </c>
      <c r="E166" s="10">
        <v>355.41131300000001</v>
      </c>
    </row>
    <row r="167" spans="2:5" x14ac:dyDescent="0.2">
      <c r="B167" s="3" t="s">
        <v>37</v>
      </c>
      <c r="C167" s="10">
        <v>51.292679</v>
      </c>
      <c r="D167" s="10">
        <v>56.704881</v>
      </c>
      <c r="E167" s="10">
        <v>44.893766999999997</v>
      </c>
    </row>
    <row r="168" spans="2:5" x14ac:dyDescent="0.2">
      <c r="B168" s="3" t="s">
        <v>38</v>
      </c>
      <c r="C168" s="10">
        <v>2604.2266650000001</v>
      </c>
      <c r="D168" s="10">
        <v>2051.142617</v>
      </c>
      <c r="E168" s="10">
        <v>2281.702648</v>
      </c>
    </row>
    <row r="169" spans="2:5" x14ac:dyDescent="0.2">
      <c r="B169" s="3" t="s">
        <v>39</v>
      </c>
      <c r="C169" s="10">
        <v>4855.0712489999996</v>
      </c>
      <c r="D169" s="10">
        <v>4550.8672189999997</v>
      </c>
      <c r="E169" s="10">
        <v>4365.7587400000002</v>
      </c>
    </row>
    <row r="170" spans="2:5" x14ac:dyDescent="0.2">
      <c r="B170" s="3" t="s">
        <v>40</v>
      </c>
      <c r="C170" s="10">
        <v>8668.8728449999999</v>
      </c>
      <c r="D170" s="10">
        <v>8187.3442800000003</v>
      </c>
      <c r="E170" s="10">
        <v>6870.8015509999996</v>
      </c>
    </row>
    <row r="171" spans="2:5" x14ac:dyDescent="0.2">
      <c r="B171" s="3" t="s">
        <v>41</v>
      </c>
      <c r="C171" s="10">
        <v>1191.2189020000001</v>
      </c>
      <c r="D171" s="10">
        <v>911.65224599999999</v>
      </c>
      <c r="E171" s="10">
        <v>1163.299851</v>
      </c>
    </row>
    <row r="172" spans="2:5" x14ac:dyDescent="0.2">
      <c r="B172" s="3" t="s">
        <v>42</v>
      </c>
      <c r="C172" s="10">
        <v>220.170939</v>
      </c>
      <c r="D172" s="10">
        <v>190.13154499999999</v>
      </c>
      <c r="E172" s="10">
        <v>736.90267500000004</v>
      </c>
    </row>
    <row r="173" spans="2:5" x14ac:dyDescent="0.2">
      <c r="B173" s="1" t="s">
        <v>10</v>
      </c>
      <c r="C173" s="16">
        <f>SUM(C174:C183)</f>
        <v>3774.157987</v>
      </c>
      <c r="D173" s="16">
        <f>SUM(D174:D183)</f>
        <v>1038.028139</v>
      </c>
      <c r="E173" s="16">
        <f>SUM(E174:E183)</f>
        <v>1383.6898079999999</v>
      </c>
    </row>
    <row r="174" spans="2:5" x14ac:dyDescent="0.2">
      <c r="B174" s="3" t="s">
        <v>33</v>
      </c>
      <c r="C174" s="10">
        <v>1.3918219999999999</v>
      </c>
      <c r="D174" s="10">
        <v>61.008569999999999</v>
      </c>
      <c r="E174" s="10">
        <v>4.5921209999999997</v>
      </c>
    </row>
    <row r="175" spans="2:5" x14ac:dyDescent="0.2">
      <c r="B175" s="3" t="s">
        <v>34</v>
      </c>
      <c r="C175" s="10">
        <v>1.9400000000000001E-2</v>
      </c>
      <c r="D175" s="10">
        <v>2.8687000000000001E-2</v>
      </c>
      <c r="E175" s="10">
        <v>2.9966E-2</v>
      </c>
    </row>
    <row r="176" spans="2:5" x14ac:dyDescent="0.2">
      <c r="B176" s="3" t="s">
        <v>35</v>
      </c>
      <c r="C176" s="10">
        <v>0.117019</v>
      </c>
      <c r="D176" s="10">
        <v>1.3573999999999999E-2</v>
      </c>
      <c r="E176" s="10">
        <v>1.6161999999999999E-2</v>
      </c>
    </row>
    <row r="177" spans="2:5" x14ac:dyDescent="0.2">
      <c r="B177" s="3" t="s">
        <v>36</v>
      </c>
      <c r="C177" s="10">
        <v>0.224134</v>
      </c>
      <c r="D177" s="10">
        <v>1.2519260000000001</v>
      </c>
      <c r="E177" s="10">
        <v>3.0609999999999999E-3</v>
      </c>
    </row>
    <row r="178" spans="2:5" x14ac:dyDescent="0.2">
      <c r="B178" s="3" t="s">
        <v>37</v>
      </c>
      <c r="C178" s="10">
        <v>0</v>
      </c>
      <c r="D178" s="10">
        <v>0</v>
      </c>
      <c r="E178" s="10">
        <v>0</v>
      </c>
    </row>
    <row r="179" spans="2:5" x14ac:dyDescent="0.2">
      <c r="B179" s="3" t="s">
        <v>38</v>
      </c>
      <c r="C179" s="10">
        <v>18.814997999999999</v>
      </c>
      <c r="D179" s="10">
        <v>124.63463299999999</v>
      </c>
      <c r="E179" s="10">
        <v>42.486274999999999</v>
      </c>
    </row>
    <row r="180" spans="2:5" x14ac:dyDescent="0.2">
      <c r="B180" s="3" t="s">
        <v>39</v>
      </c>
      <c r="C180" s="10">
        <v>22.845776999999998</v>
      </c>
      <c r="D180" s="10">
        <v>112.144851</v>
      </c>
      <c r="E180" s="10">
        <v>36.553933999999998</v>
      </c>
    </row>
    <row r="181" spans="2:5" x14ac:dyDescent="0.2">
      <c r="B181" s="3" t="s">
        <v>40</v>
      </c>
      <c r="C181" s="10">
        <v>512.83113800000001</v>
      </c>
      <c r="D181" s="10">
        <v>544.717985</v>
      </c>
      <c r="E181" s="10">
        <v>1088.5579909999999</v>
      </c>
    </row>
    <row r="182" spans="2:5" x14ac:dyDescent="0.2">
      <c r="B182" s="3" t="s">
        <v>41</v>
      </c>
      <c r="C182" s="10">
        <v>2171.0209410000002</v>
      </c>
      <c r="D182" s="10">
        <v>193.841375</v>
      </c>
      <c r="E182" s="10">
        <v>209.678764</v>
      </c>
    </row>
    <row r="183" spans="2:5" x14ac:dyDescent="0.2">
      <c r="B183" s="3" t="s">
        <v>42</v>
      </c>
      <c r="C183" s="10">
        <v>1046.892758</v>
      </c>
      <c r="D183" s="10">
        <v>0.38653799999999999</v>
      </c>
      <c r="E183" s="10">
        <v>1.7715339999999999</v>
      </c>
    </row>
    <row r="184" spans="2:5" x14ac:dyDescent="0.2">
      <c r="B184" s="19" t="s">
        <v>17</v>
      </c>
      <c r="C184" s="20">
        <f>SUM(C173,C162,C151)</f>
        <v>25124.928925999997</v>
      </c>
      <c r="D184" s="20">
        <f>SUM(D173,D162,D151)</f>
        <v>20278.404411000007</v>
      </c>
      <c r="E184" s="20">
        <f>SUM(E173,E162,E151)</f>
        <v>20751.443735000001</v>
      </c>
    </row>
    <row r="185" spans="2:5" x14ac:dyDescent="0.2">
      <c r="B185" s="6" t="s">
        <v>43</v>
      </c>
    </row>
    <row r="186" spans="2:5" x14ac:dyDescent="0.2">
      <c r="B186" s="6" t="s">
        <v>44</v>
      </c>
    </row>
  </sheetData>
  <mergeCells count="30"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0FCC-D074-4742-B5C7-E356079A5630}">
  <dimension ref="B2:E186"/>
  <sheetViews>
    <sheetView rightToLeft="1" tabSelected="1" zoomScale="90" zoomScaleNormal="90" zoomScaleSheetLayoutView="100" workbookViewId="0">
      <selection activeCell="G12" sqref="G12"/>
    </sheetView>
  </sheetViews>
  <sheetFormatPr defaultRowHeight="12.75" x14ac:dyDescent="0.2"/>
  <cols>
    <col min="1" max="1" width="1" style="22" customWidth="1"/>
    <col min="2" max="2" width="40.140625" style="22" bestFit="1" customWidth="1"/>
    <col min="3" max="8" width="15" style="22" customWidth="1"/>
    <col min="9" max="9" width="10.42578125" style="22" customWidth="1"/>
    <col min="10" max="254" width="9.140625" style="22"/>
    <col min="255" max="255" width="1" style="22" customWidth="1"/>
    <col min="256" max="256" width="34.42578125" style="22" customWidth="1"/>
    <col min="257" max="260" width="15" style="22" customWidth="1"/>
    <col min="261" max="261" width="34.28515625" style="22" customWidth="1"/>
    <col min="262" max="264" width="15" style="22" customWidth="1"/>
    <col min="265" max="265" width="10.42578125" style="22" customWidth="1"/>
    <col min="266" max="510" width="9.140625" style="22"/>
    <col min="511" max="511" width="1" style="22" customWidth="1"/>
    <col min="512" max="512" width="34.42578125" style="22" customWidth="1"/>
    <col min="513" max="516" width="15" style="22" customWidth="1"/>
    <col min="517" max="517" width="34.28515625" style="22" customWidth="1"/>
    <col min="518" max="520" width="15" style="22" customWidth="1"/>
    <col min="521" max="521" width="10.42578125" style="22" customWidth="1"/>
    <col min="522" max="766" width="9.140625" style="22"/>
    <col min="767" max="767" width="1" style="22" customWidth="1"/>
    <col min="768" max="768" width="34.42578125" style="22" customWidth="1"/>
    <col min="769" max="772" width="15" style="22" customWidth="1"/>
    <col min="773" max="773" width="34.28515625" style="22" customWidth="1"/>
    <col min="774" max="776" width="15" style="22" customWidth="1"/>
    <col min="777" max="777" width="10.42578125" style="22" customWidth="1"/>
    <col min="778" max="1022" width="9.140625" style="22"/>
    <col min="1023" max="1023" width="1" style="22" customWidth="1"/>
    <col min="1024" max="1024" width="34.42578125" style="22" customWidth="1"/>
    <col min="1025" max="1028" width="15" style="22" customWidth="1"/>
    <col min="1029" max="1029" width="34.28515625" style="22" customWidth="1"/>
    <col min="1030" max="1032" width="15" style="22" customWidth="1"/>
    <col min="1033" max="1033" width="10.42578125" style="22" customWidth="1"/>
    <col min="1034" max="1278" width="9.140625" style="22"/>
    <col min="1279" max="1279" width="1" style="22" customWidth="1"/>
    <col min="1280" max="1280" width="34.42578125" style="22" customWidth="1"/>
    <col min="1281" max="1284" width="15" style="22" customWidth="1"/>
    <col min="1285" max="1285" width="34.28515625" style="22" customWidth="1"/>
    <col min="1286" max="1288" width="15" style="22" customWidth="1"/>
    <col min="1289" max="1289" width="10.42578125" style="22" customWidth="1"/>
    <col min="1290" max="1534" width="9.140625" style="22"/>
    <col min="1535" max="1535" width="1" style="22" customWidth="1"/>
    <col min="1536" max="1536" width="34.42578125" style="22" customWidth="1"/>
    <col min="1537" max="1540" width="15" style="22" customWidth="1"/>
    <col min="1541" max="1541" width="34.28515625" style="22" customWidth="1"/>
    <col min="1542" max="1544" width="15" style="22" customWidth="1"/>
    <col min="1545" max="1545" width="10.42578125" style="22" customWidth="1"/>
    <col min="1546" max="1790" width="9.140625" style="22"/>
    <col min="1791" max="1791" width="1" style="22" customWidth="1"/>
    <col min="1792" max="1792" width="34.42578125" style="22" customWidth="1"/>
    <col min="1793" max="1796" width="15" style="22" customWidth="1"/>
    <col min="1797" max="1797" width="34.28515625" style="22" customWidth="1"/>
    <col min="1798" max="1800" width="15" style="22" customWidth="1"/>
    <col min="1801" max="1801" width="10.42578125" style="22" customWidth="1"/>
    <col min="1802" max="2046" width="9.140625" style="22"/>
    <col min="2047" max="2047" width="1" style="22" customWidth="1"/>
    <col min="2048" max="2048" width="34.42578125" style="22" customWidth="1"/>
    <col min="2049" max="2052" width="15" style="22" customWidth="1"/>
    <col min="2053" max="2053" width="34.28515625" style="22" customWidth="1"/>
    <col min="2054" max="2056" width="15" style="22" customWidth="1"/>
    <col min="2057" max="2057" width="10.42578125" style="22" customWidth="1"/>
    <col min="2058" max="2302" width="9.140625" style="22"/>
    <col min="2303" max="2303" width="1" style="22" customWidth="1"/>
    <col min="2304" max="2304" width="34.42578125" style="22" customWidth="1"/>
    <col min="2305" max="2308" width="15" style="22" customWidth="1"/>
    <col min="2309" max="2309" width="34.28515625" style="22" customWidth="1"/>
    <col min="2310" max="2312" width="15" style="22" customWidth="1"/>
    <col min="2313" max="2313" width="10.42578125" style="22" customWidth="1"/>
    <col min="2314" max="2558" width="9.140625" style="22"/>
    <col min="2559" max="2559" width="1" style="22" customWidth="1"/>
    <col min="2560" max="2560" width="34.42578125" style="22" customWidth="1"/>
    <col min="2561" max="2564" width="15" style="22" customWidth="1"/>
    <col min="2565" max="2565" width="34.28515625" style="22" customWidth="1"/>
    <col min="2566" max="2568" width="15" style="22" customWidth="1"/>
    <col min="2569" max="2569" width="10.42578125" style="22" customWidth="1"/>
    <col min="2570" max="2814" width="9.140625" style="22"/>
    <col min="2815" max="2815" width="1" style="22" customWidth="1"/>
    <col min="2816" max="2816" width="34.42578125" style="22" customWidth="1"/>
    <col min="2817" max="2820" width="15" style="22" customWidth="1"/>
    <col min="2821" max="2821" width="34.28515625" style="22" customWidth="1"/>
    <col min="2822" max="2824" width="15" style="22" customWidth="1"/>
    <col min="2825" max="2825" width="10.42578125" style="22" customWidth="1"/>
    <col min="2826" max="3070" width="9.140625" style="22"/>
    <col min="3071" max="3071" width="1" style="22" customWidth="1"/>
    <col min="3072" max="3072" width="34.42578125" style="22" customWidth="1"/>
    <col min="3073" max="3076" width="15" style="22" customWidth="1"/>
    <col min="3077" max="3077" width="34.28515625" style="22" customWidth="1"/>
    <col min="3078" max="3080" width="15" style="22" customWidth="1"/>
    <col min="3081" max="3081" width="10.42578125" style="22" customWidth="1"/>
    <col min="3082" max="3326" width="9.140625" style="22"/>
    <col min="3327" max="3327" width="1" style="22" customWidth="1"/>
    <col min="3328" max="3328" width="34.42578125" style="22" customWidth="1"/>
    <col min="3329" max="3332" width="15" style="22" customWidth="1"/>
    <col min="3333" max="3333" width="34.28515625" style="22" customWidth="1"/>
    <col min="3334" max="3336" width="15" style="22" customWidth="1"/>
    <col min="3337" max="3337" width="10.42578125" style="22" customWidth="1"/>
    <col min="3338" max="3582" width="9.140625" style="22"/>
    <col min="3583" max="3583" width="1" style="22" customWidth="1"/>
    <col min="3584" max="3584" width="34.42578125" style="22" customWidth="1"/>
    <col min="3585" max="3588" width="15" style="22" customWidth="1"/>
    <col min="3589" max="3589" width="34.28515625" style="22" customWidth="1"/>
    <col min="3590" max="3592" width="15" style="22" customWidth="1"/>
    <col min="3593" max="3593" width="10.42578125" style="22" customWidth="1"/>
    <col min="3594" max="3838" width="9.140625" style="22"/>
    <col min="3839" max="3839" width="1" style="22" customWidth="1"/>
    <col min="3840" max="3840" width="34.42578125" style="22" customWidth="1"/>
    <col min="3841" max="3844" width="15" style="22" customWidth="1"/>
    <col min="3845" max="3845" width="34.28515625" style="22" customWidth="1"/>
    <col min="3846" max="3848" width="15" style="22" customWidth="1"/>
    <col min="3849" max="3849" width="10.42578125" style="22" customWidth="1"/>
    <col min="3850" max="4094" width="9.140625" style="22"/>
    <col min="4095" max="4095" width="1" style="22" customWidth="1"/>
    <col min="4096" max="4096" width="34.42578125" style="22" customWidth="1"/>
    <col min="4097" max="4100" width="15" style="22" customWidth="1"/>
    <col min="4101" max="4101" width="34.28515625" style="22" customWidth="1"/>
    <col min="4102" max="4104" width="15" style="22" customWidth="1"/>
    <col min="4105" max="4105" width="10.42578125" style="22" customWidth="1"/>
    <col min="4106" max="4350" width="9.140625" style="22"/>
    <col min="4351" max="4351" width="1" style="22" customWidth="1"/>
    <col min="4352" max="4352" width="34.42578125" style="22" customWidth="1"/>
    <col min="4353" max="4356" width="15" style="22" customWidth="1"/>
    <col min="4357" max="4357" width="34.28515625" style="22" customWidth="1"/>
    <col min="4358" max="4360" width="15" style="22" customWidth="1"/>
    <col min="4361" max="4361" width="10.42578125" style="22" customWidth="1"/>
    <col min="4362" max="4606" width="9.140625" style="22"/>
    <col min="4607" max="4607" width="1" style="22" customWidth="1"/>
    <col min="4608" max="4608" width="34.42578125" style="22" customWidth="1"/>
    <col min="4609" max="4612" width="15" style="22" customWidth="1"/>
    <col min="4613" max="4613" width="34.28515625" style="22" customWidth="1"/>
    <col min="4614" max="4616" width="15" style="22" customWidth="1"/>
    <col min="4617" max="4617" width="10.42578125" style="22" customWidth="1"/>
    <col min="4618" max="4862" width="9.140625" style="22"/>
    <col min="4863" max="4863" width="1" style="22" customWidth="1"/>
    <col min="4864" max="4864" width="34.42578125" style="22" customWidth="1"/>
    <col min="4865" max="4868" width="15" style="22" customWidth="1"/>
    <col min="4869" max="4869" width="34.28515625" style="22" customWidth="1"/>
    <col min="4870" max="4872" width="15" style="22" customWidth="1"/>
    <col min="4873" max="4873" width="10.42578125" style="22" customWidth="1"/>
    <col min="4874" max="5118" width="9.140625" style="22"/>
    <col min="5119" max="5119" width="1" style="22" customWidth="1"/>
    <col min="5120" max="5120" width="34.42578125" style="22" customWidth="1"/>
    <col min="5121" max="5124" width="15" style="22" customWidth="1"/>
    <col min="5125" max="5125" width="34.28515625" style="22" customWidth="1"/>
    <col min="5126" max="5128" width="15" style="22" customWidth="1"/>
    <col min="5129" max="5129" width="10.42578125" style="22" customWidth="1"/>
    <col min="5130" max="5374" width="9.140625" style="22"/>
    <col min="5375" max="5375" width="1" style="22" customWidth="1"/>
    <col min="5376" max="5376" width="34.42578125" style="22" customWidth="1"/>
    <col min="5377" max="5380" width="15" style="22" customWidth="1"/>
    <col min="5381" max="5381" width="34.28515625" style="22" customWidth="1"/>
    <col min="5382" max="5384" width="15" style="22" customWidth="1"/>
    <col min="5385" max="5385" width="10.42578125" style="22" customWidth="1"/>
    <col min="5386" max="5630" width="9.140625" style="22"/>
    <col min="5631" max="5631" width="1" style="22" customWidth="1"/>
    <col min="5632" max="5632" width="34.42578125" style="22" customWidth="1"/>
    <col min="5633" max="5636" width="15" style="22" customWidth="1"/>
    <col min="5637" max="5637" width="34.28515625" style="22" customWidth="1"/>
    <col min="5638" max="5640" width="15" style="22" customWidth="1"/>
    <col min="5641" max="5641" width="10.42578125" style="22" customWidth="1"/>
    <col min="5642" max="5886" width="9.140625" style="22"/>
    <col min="5887" max="5887" width="1" style="22" customWidth="1"/>
    <col min="5888" max="5888" width="34.42578125" style="22" customWidth="1"/>
    <col min="5889" max="5892" width="15" style="22" customWidth="1"/>
    <col min="5893" max="5893" width="34.28515625" style="22" customWidth="1"/>
    <col min="5894" max="5896" width="15" style="22" customWidth="1"/>
    <col min="5897" max="5897" width="10.42578125" style="22" customWidth="1"/>
    <col min="5898" max="6142" width="9.140625" style="22"/>
    <col min="6143" max="6143" width="1" style="22" customWidth="1"/>
    <col min="6144" max="6144" width="34.42578125" style="22" customWidth="1"/>
    <col min="6145" max="6148" width="15" style="22" customWidth="1"/>
    <col min="6149" max="6149" width="34.28515625" style="22" customWidth="1"/>
    <col min="6150" max="6152" width="15" style="22" customWidth="1"/>
    <col min="6153" max="6153" width="10.42578125" style="22" customWidth="1"/>
    <col min="6154" max="6398" width="9.140625" style="22"/>
    <col min="6399" max="6399" width="1" style="22" customWidth="1"/>
    <col min="6400" max="6400" width="34.42578125" style="22" customWidth="1"/>
    <col min="6401" max="6404" width="15" style="22" customWidth="1"/>
    <col min="6405" max="6405" width="34.28515625" style="22" customWidth="1"/>
    <col min="6406" max="6408" width="15" style="22" customWidth="1"/>
    <col min="6409" max="6409" width="10.42578125" style="22" customWidth="1"/>
    <col min="6410" max="6654" width="9.140625" style="22"/>
    <col min="6655" max="6655" width="1" style="22" customWidth="1"/>
    <col min="6656" max="6656" width="34.42578125" style="22" customWidth="1"/>
    <col min="6657" max="6660" width="15" style="22" customWidth="1"/>
    <col min="6661" max="6661" width="34.28515625" style="22" customWidth="1"/>
    <col min="6662" max="6664" width="15" style="22" customWidth="1"/>
    <col min="6665" max="6665" width="10.42578125" style="22" customWidth="1"/>
    <col min="6666" max="6910" width="9.140625" style="22"/>
    <col min="6911" max="6911" width="1" style="22" customWidth="1"/>
    <col min="6912" max="6912" width="34.42578125" style="22" customWidth="1"/>
    <col min="6913" max="6916" width="15" style="22" customWidth="1"/>
    <col min="6917" max="6917" width="34.28515625" style="22" customWidth="1"/>
    <col min="6918" max="6920" width="15" style="22" customWidth="1"/>
    <col min="6921" max="6921" width="10.42578125" style="22" customWidth="1"/>
    <col min="6922" max="7166" width="9.140625" style="22"/>
    <col min="7167" max="7167" width="1" style="22" customWidth="1"/>
    <col min="7168" max="7168" width="34.42578125" style="22" customWidth="1"/>
    <col min="7169" max="7172" width="15" style="22" customWidth="1"/>
    <col min="7173" max="7173" width="34.28515625" style="22" customWidth="1"/>
    <col min="7174" max="7176" width="15" style="22" customWidth="1"/>
    <col min="7177" max="7177" width="10.42578125" style="22" customWidth="1"/>
    <col min="7178" max="7422" width="9.140625" style="22"/>
    <col min="7423" max="7423" width="1" style="22" customWidth="1"/>
    <col min="7424" max="7424" width="34.42578125" style="22" customWidth="1"/>
    <col min="7425" max="7428" width="15" style="22" customWidth="1"/>
    <col min="7429" max="7429" width="34.28515625" style="22" customWidth="1"/>
    <col min="7430" max="7432" width="15" style="22" customWidth="1"/>
    <col min="7433" max="7433" width="10.42578125" style="22" customWidth="1"/>
    <col min="7434" max="7678" width="9.140625" style="22"/>
    <col min="7679" max="7679" width="1" style="22" customWidth="1"/>
    <col min="7680" max="7680" width="34.42578125" style="22" customWidth="1"/>
    <col min="7681" max="7684" width="15" style="22" customWidth="1"/>
    <col min="7685" max="7685" width="34.28515625" style="22" customWidth="1"/>
    <col min="7686" max="7688" width="15" style="22" customWidth="1"/>
    <col min="7689" max="7689" width="10.42578125" style="22" customWidth="1"/>
    <col min="7690" max="7934" width="9.140625" style="22"/>
    <col min="7935" max="7935" width="1" style="22" customWidth="1"/>
    <col min="7936" max="7936" width="34.42578125" style="22" customWidth="1"/>
    <col min="7937" max="7940" width="15" style="22" customWidth="1"/>
    <col min="7941" max="7941" width="34.28515625" style="22" customWidth="1"/>
    <col min="7942" max="7944" width="15" style="22" customWidth="1"/>
    <col min="7945" max="7945" width="10.42578125" style="22" customWidth="1"/>
    <col min="7946" max="8190" width="9.140625" style="22"/>
    <col min="8191" max="8191" width="1" style="22" customWidth="1"/>
    <col min="8192" max="8192" width="34.42578125" style="22" customWidth="1"/>
    <col min="8193" max="8196" width="15" style="22" customWidth="1"/>
    <col min="8197" max="8197" width="34.28515625" style="22" customWidth="1"/>
    <col min="8198" max="8200" width="15" style="22" customWidth="1"/>
    <col min="8201" max="8201" width="10.42578125" style="22" customWidth="1"/>
    <col min="8202" max="8446" width="9.140625" style="22"/>
    <col min="8447" max="8447" width="1" style="22" customWidth="1"/>
    <col min="8448" max="8448" width="34.42578125" style="22" customWidth="1"/>
    <col min="8449" max="8452" width="15" style="22" customWidth="1"/>
    <col min="8453" max="8453" width="34.28515625" style="22" customWidth="1"/>
    <col min="8454" max="8456" width="15" style="22" customWidth="1"/>
    <col min="8457" max="8457" width="10.42578125" style="22" customWidth="1"/>
    <col min="8458" max="8702" width="9.140625" style="22"/>
    <col min="8703" max="8703" width="1" style="22" customWidth="1"/>
    <col min="8704" max="8704" width="34.42578125" style="22" customWidth="1"/>
    <col min="8705" max="8708" width="15" style="22" customWidth="1"/>
    <col min="8709" max="8709" width="34.28515625" style="22" customWidth="1"/>
    <col min="8710" max="8712" width="15" style="22" customWidth="1"/>
    <col min="8713" max="8713" width="10.42578125" style="22" customWidth="1"/>
    <col min="8714" max="8958" width="9.140625" style="22"/>
    <col min="8959" max="8959" width="1" style="22" customWidth="1"/>
    <col min="8960" max="8960" width="34.42578125" style="22" customWidth="1"/>
    <col min="8961" max="8964" width="15" style="22" customWidth="1"/>
    <col min="8965" max="8965" width="34.28515625" style="22" customWidth="1"/>
    <col min="8966" max="8968" width="15" style="22" customWidth="1"/>
    <col min="8969" max="8969" width="10.42578125" style="22" customWidth="1"/>
    <col min="8970" max="9214" width="9.140625" style="22"/>
    <col min="9215" max="9215" width="1" style="22" customWidth="1"/>
    <col min="9216" max="9216" width="34.42578125" style="22" customWidth="1"/>
    <col min="9217" max="9220" width="15" style="22" customWidth="1"/>
    <col min="9221" max="9221" width="34.28515625" style="22" customWidth="1"/>
    <col min="9222" max="9224" width="15" style="22" customWidth="1"/>
    <col min="9225" max="9225" width="10.42578125" style="22" customWidth="1"/>
    <col min="9226" max="9470" width="9.140625" style="22"/>
    <col min="9471" max="9471" width="1" style="22" customWidth="1"/>
    <col min="9472" max="9472" width="34.42578125" style="22" customWidth="1"/>
    <col min="9473" max="9476" width="15" style="22" customWidth="1"/>
    <col min="9477" max="9477" width="34.28515625" style="22" customWidth="1"/>
    <col min="9478" max="9480" width="15" style="22" customWidth="1"/>
    <col min="9481" max="9481" width="10.42578125" style="22" customWidth="1"/>
    <col min="9482" max="9726" width="9.140625" style="22"/>
    <col min="9727" max="9727" width="1" style="22" customWidth="1"/>
    <col min="9728" max="9728" width="34.42578125" style="22" customWidth="1"/>
    <col min="9729" max="9732" width="15" style="22" customWidth="1"/>
    <col min="9733" max="9733" width="34.28515625" style="22" customWidth="1"/>
    <col min="9734" max="9736" width="15" style="22" customWidth="1"/>
    <col min="9737" max="9737" width="10.42578125" style="22" customWidth="1"/>
    <col min="9738" max="9982" width="9.140625" style="22"/>
    <col min="9983" max="9983" width="1" style="22" customWidth="1"/>
    <col min="9984" max="9984" width="34.42578125" style="22" customWidth="1"/>
    <col min="9985" max="9988" width="15" style="22" customWidth="1"/>
    <col min="9989" max="9989" width="34.28515625" style="22" customWidth="1"/>
    <col min="9990" max="9992" width="15" style="22" customWidth="1"/>
    <col min="9993" max="9993" width="10.42578125" style="22" customWidth="1"/>
    <col min="9994" max="10238" width="9.140625" style="22"/>
    <col min="10239" max="10239" width="1" style="22" customWidth="1"/>
    <col min="10240" max="10240" width="34.42578125" style="22" customWidth="1"/>
    <col min="10241" max="10244" width="15" style="22" customWidth="1"/>
    <col min="10245" max="10245" width="34.28515625" style="22" customWidth="1"/>
    <col min="10246" max="10248" width="15" style="22" customWidth="1"/>
    <col min="10249" max="10249" width="10.42578125" style="22" customWidth="1"/>
    <col min="10250" max="10494" width="9.140625" style="22"/>
    <col min="10495" max="10495" width="1" style="22" customWidth="1"/>
    <col min="10496" max="10496" width="34.42578125" style="22" customWidth="1"/>
    <col min="10497" max="10500" width="15" style="22" customWidth="1"/>
    <col min="10501" max="10501" width="34.28515625" style="22" customWidth="1"/>
    <col min="10502" max="10504" width="15" style="22" customWidth="1"/>
    <col min="10505" max="10505" width="10.42578125" style="22" customWidth="1"/>
    <col min="10506" max="10750" width="9.140625" style="22"/>
    <col min="10751" max="10751" width="1" style="22" customWidth="1"/>
    <col min="10752" max="10752" width="34.42578125" style="22" customWidth="1"/>
    <col min="10753" max="10756" width="15" style="22" customWidth="1"/>
    <col min="10757" max="10757" width="34.28515625" style="22" customWidth="1"/>
    <col min="10758" max="10760" width="15" style="22" customWidth="1"/>
    <col min="10761" max="10761" width="10.42578125" style="22" customWidth="1"/>
    <col min="10762" max="11006" width="9.140625" style="22"/>
    <col min="11007" max="11007" width="1" style="22" customWidth="1"/>
    <col min="11008" max="11008" width="34.42578125" style="22" customWidth="1"/>
    <col min="11009" max="11012" width="15" style="22" customWidth="1"/>
    <col min="11013" max="11013" width="34.28515625" style="22" customWidth="1"/>
    <col min="11014" max="11016" width="15" style="22" customWidth="1"/>
    <col min="11017" max="11017" width="10.42578125" style="22" customWidth="1"/>
    <col min="11018" max="11262" width="9.140625" style="22"/>
    <col min="11263" max="11263" width="1" style="22" customWidth="1"/>
    <col min="11264" max="11264" width="34.42578125" style="22" customWidth="1"/>
    <col min="11265" max="11268" width="15" style="22" customWidth="1"/>
    <col min="11269" max="11269" width="34.28515625" style="22" customWidth="1"/>
    <col min="11270" max="11272" width="15" style="22" customWidth="1"/>
    <col min="11273" max="11273" width="10.42578125" style="22" customWidth="1"/>
    <col min="11274" max="11518" width="9.140625" style="22"/>
    <col min="11519" max="11519" width="1" style="22" customWidth="1"/>
    <col min="11520" max="11520" width="34.42578125" style="22" customWidth="1"/>
    <col min="11521" max="11524" width="15" style="22" customWidth="1"/>
    <col min="11525" max="11525" width="34.28515625" style="22" customWidth="1"/>
    <col min="11526" max="11528" width="15" style="22" customWidth="1"/>
    <col min="11529" max="11529" width="10.42578125" style="22" customWidth="1"/>
    <col min="11530" max="11774" width="9.140625" style="22"/>
    <col min="11775" max="11775" width="1" style="22" customWidth="1"/>
    <col min="11776" max="11776" width="34.42578125" style="22" customWidth="1"/>
    <col min="11777" max="11780" width="15" style="22" customWidth="1"/>
    <col min="11781" max="11781" width="34.28515625" style="22" customWidth="1"/>
    <col min="11782" max="11784" width="15" style="22" customWidth="1"/>
    <col min="11785" max="11785" width="10.42578125" style="22" customWidth="1"/>
    <col min="11786" max="12030" width="9.140625" style="22"/>
    <col min="12031" max="12031" width="1" style="22" customWidth="1"/>
    <col min="12032" max="12032" width="34.42578125" style="22" customWidth="1"/>
    <col min="12033" max="12036" width="15" style="22" customWidth="1"/>
    <col min="12037" max="12037" width="34.28515625" style="22" customWidth="1"/>
    <col min="12038" max="12040" width="15" style="22" customWidth="1"/>
    <col min="12041" max="12041" width="10.42578125" style="22" customWidth="1"/>
    <col min="12042" max="12286" width="9.140625" style="22"/>
    <col min="12287" max="12287" width="1" style="22" customWidth="1"/>
    <col min="12288" max="12288" width="34.42578125" style="22" customWidth="1"/>
    <col min="12289" max="12292" width="15" style="22" customWidth="1"/>
    <col min="12293" max="12293" width="34.28515625" style="22" customWidth="1"/>
    <col min="12294" max="12296" width="15" style="22" customWidth="1"/>
    <col min="12297" max="12297" width="10.42578125" style="22" customWidth="1"/>
    <col min="12298" max="12542" width="9.140625" style="22"/>
    <col min="12543" max="12543" width="1" style="22" customWidth="1"/>
    <col min="12544" max="12544" width="34.42578125" style="22" customWidth="1"/>
    <col min="12545" max="12548" width="15" style="22" customWidth="1"/>
    <col min="12549" max="12549" width="34.28515625" style="22" customWidth="1"/>
    <col min="12550" max="12552" width="15" style="22" customWidth="1"/>
    <col min="12553" max="12553" width="10.42578125" style="22" customWidth="1"/>
    <col min="12554" max="12798" width="9.140625" style="22"/>
    <col min="12799" max="12799" width="1" style="22" customWidth="1"/>
    <col min="12800" max="12800" width="34.42578125" style="22" customWidth="1"/>
    <col min="12801" max="12804" width="15" style="22" customWidth="1"/>
    <col min="12805" max="12805" width="34.28515625" style="22" customWidth="1"/>
    <col min="12806" max="12808" width="15" style="22" customWidth="1"/>
    <col min="12809" max="12809" width="10.42578125" style="22" customWidth="1"/>
    <col min="12810" max="13054" width="9.140625" style="22"/>
    <col min="13055" max="13055" width="1" style="22" customWidth="1"/>
    <col min="13056" max="13056" width="34.42578125" style="22" customWidth="1"/>
    <col min="13057" max="13060" width="15" style="22" customWidth="1"/>
    <col min="13061" max="13061" width="34.28515625" style="22" customWidth="1"/>
    <col min="13062" max="13064" width="15" style="22" customWidth="1"/>
    <col min="13065" max="13065" width="10.42578125" style="22" customWidth="1"/>
    <col min="13066" max="13310" width="9.140625" style="22"/>
    <col min="13311" max="13311" width="1" style="22" customWidth="1"/>
    <col min="13312" max="13312" width="34.42578125" style="22" customWidth="1"/>
    <col min="13313" max="13316" width="15" style="22" customWidth="1"/>
    <col min="13317" max="13317" width="34.28515625" style="22" customWidth="1"/>
    <col min="13318" max="13320" width="15" style="22" customWidth="1"/>
    <col min="13321" max="13321" width="10.42578125" style="22" customWidth="1"/>
    <col min="13322" max="13566" width="9.140625" style="22"/>
    <col min="13567" max="13567" width="1" style="22" customWidth="1"/>
    <col min="13568" max="13568" width="34.42578125" style="22" customWidth="1"/>
    <col min="13569" max="13572" width="15" style="22" customWidth="1"/>
    <col min="13573" max="13573" width="34.28515625" style="22" customWidth="1"/>
    <col min="13574" max="13576" width="15" style="22" customWidth="1"/>
    <col min="13577" max="13577" width="10.42578125" style="22" customWidth="1"/>
    <col min="13578" max="13822" width="9.140625" style="22"/>
    <col min="13823" max="13823" width="1" style="22" customWidth="1"/>
    <col min="13824" max="13824" width="34.42578125" style="22" customWidth="1"/>
    <col min="13825" max="13828" width="15" style="22" customWidth="1"/>
    <col min="13829" max="13829" width="34.28515625" style="22" customWidth="1"/>
    <col min="13830" max="13832" width="15" style="22" customWidth="1"/>
    <col min="13833" max="13833" width="10.42578125" style="22" customWidth="1"/>
    <col min="13834" max="14078" width="9.140625" style="22"/>
    <col min="14079" max="14079" width="1" style="22" customWidth="1"/>
    <col min="14080" max="14080" width="34.42578125" style="22" customWidth="1"/>
    <col min="14081" max="14084" width="15" style="22" customWidth="1"/>
    <col min="14085" max="14085" width="34.28515625" style="22" customWidth="1"/>
    <col min="14086" max="14088" width="15" style="22" customWidth="1"/>
    <col min="14089" max="14089" width="10.42578125" style="22" customWidth="1"/>
    <col min="14090" max="14334" width="9.140625" style="22"/>
    <col min="14335" max="14335" width="1" style="22" customWidth="1"/>
    <col min="14336" max="14336" width="34.42578125" style="22" customWidth="1"/>
    <col min="14337" max="14340" width="15" style="22" customWidth="1"/>
    <col min="14341" max="14341" width="34.28515625" style="22" customWidth="1"/>
    <col min="14342" max="14344" width="15" style="22" customWidth="1"/>
    <col min="14345" max="14345" width="10.42578125" style="22" customWidth="1"/>
    <col min="14346" max="14590" width="9.140625" style="22"/>
    <col min="14591" max="14591" width="1" style="22" customWidth="1"/>
    <col min="14592" max="14592" width="34.42578125" style="22" customWidth="1"/>
    <col min="14593" max="14596" width="15" style="22" customWidth="1"/>
    <col min="14597" max="14597" width="34.28515625" style="22" customWidth="1"/>
    <col min="14598" max="14600" width="15" style="22" customWidth="1"/>
    <col min="14601" max="14601" width="10.42578125" style="22" customWidth="1"/>
    <col min="14602" max="14846" width="9.140625" style="22"/>
    <col min="14847" max="14847" width="1" style="22" customWidth="1"/>
    <col min="14848" max="14848" width="34.42578125" style="22" customWidth="1"/>
    <col min="14849" max="14852" width="15" style="22" customWidth="1"/>
    <col min="14853" max="14853" width="34.28515625" style="22" customWidth="1"/>
    <col min="14854" max="14856" width="15" style="22" customWidth="1"/>
    <col min="14857" max="14857" width="10.42578125" style="22" customWidth="1"/>
    <col min="14858" max="15102" width="9.140625" style="22"/>
    <col min="15103" max="15103" width="1" style="22" customWidth="1"/>
    <col min="15104" max="15104" width="34.42578125" style="22" customWidth="1"/>
    <col min="15105" max="15108" width="15" style="22" customWidth="1"/>
    <col min="15109" max="15109" width="34.28515625" style="22" customWidth="1"/>
    <col min="15110" max="15112" width="15" style="22" customWidth="1"/>
    <col min="15113" max="15113" width="10.42578125" style="22" customWidth="1"/>
    <col min="15114" max="15358" width="9.140625" style="22"/>
    <col min="15359" max="15359" width="1" style="22" customWidth="1"/>
    <col min="15360" max="15360" width="34.42578125" style="22" customWidth="1"/>
    <col min="15361" max="15364" width="15" style="22" customWidth="1"/>
    <col min="15365" max="15365" width="34.28515625" style="22" customWidth="1"/>
    <col min="15366" max="15368" width="15" style="22" customWidth="1"/>
    <col min="15369" max="15369" width="10.42578125" style="22" customWidth="1"/>
    <col min="15370" max="15614" width="9.140625" style="22"/>
    <col min="15615" max="15615" width="1" style="22" customWidth="1"/>
    <col min="15616" max="15616" width="34.42578125" style="22" customWidth="1"/>
    <col min="15617" max="15620" width="15" style="22" customWidth="1"/>
    <col min="15621" max="15621" width="34.28515625" style="22" customWidth="1"/>
    <col min="15622" max="15624" width="15" style="22" customWidth="1"/>
    <col min="15625" max="15625" width="10.42578125" style="22" customWidth="1"/>
    <col min="15626" max="15870" width="9.140625" style="22"/>
    <col min="15871" max="15871" width="1" style="22" customWidth="1"/>
    <col min="15872" max="15872" width="34.42578125" style="22" customWidth="1"/>
    <col min="15873" max="15876" width="15" style="22" customWidth="1"/>
    <col min="15877" max="15877" width="34.28515625" style="22" customWidth="1"/>
    <col min="15878" max="15880" width="15" style="22" customWidth="1"/>
    <col min="15881" max="15881" width="10.42578125" style="22" customWidth="1"/>
    <col min="15882" max="16126" width="9.140625" style="22"/>
    <col min="16127" max="16127" width="1" style="22" customWidth="1"/>
    <col min="16128" max="16128" width="34.42578125" style="22" customWidth="1"/>
    <col min="16129" max="16132" width="15" style="22" customWidth="1"/>
    <col min="16133" max="16133" width="34.28515625" style="22" customWidth="1"/>
    <col min="16134" max="16136" width="15" style="22" customWidth="1"/>
    <col min="16137" max="16137" width="10.42578125" style="22" customWidth="1"/>
    <col min="16138" max="16384" width="9.140625" style="22"/>
  </cols>
  <sheetData>
    <row r="2" spans="2:5" ht="30.75" customHeight="1" x14ac:dyDescent="0.2">
      <c r="B2" s="38" t="s">
        <v>98</v>
      </c>
      <c r="C2" s="38"/>
      <c r="D2" s="38"/>
      <c r="E2" s="38"/>
    </row>
    <row r="3" spans="2:5" x14ac:dyDescent="0.2">
      <c r="B3" s="22" t="s">
        <v>45</v>
      </c>
    </row>
    <row r="4" spans="2:5" ht="12.75" customHeight="1" x14ac:dyDescent="0.2">
      <c r="B4" s="36" t="s">
        <v>46</v>
      </c>
      <c r="C4" s="37" t="s">
        <v>89</v>
      </c>
      <c r="D4" s="37" t="s">
        <v>47</v>
      </c>
      <c r="E4" s="37" t="s">
        <v>90</v>
      </c>
    </row>
    <row r="5" spans="2:5" x14ac:dyDescent="0.2">
      <c r="B5" s="36"/>
      <c r="C5" s="37"/>
      <c r="D5" s="37"/>
      <c r="E5" s="37"/>
    </row>
    <row r="6" spans="2:5" x14ac:dyDescent="0.2">
      <c r="B6" s="27" t="s">
        <v>48</v>
      </c>
      <c r="C6" s="2">
        <f>SUM(C7:C10)</f>
        <v>690.56517500000007</v>
      </c>
      <c r="D6" s="2">
        <f>SUM(D7:D10)</f>
        <v>368.57922499999995</v>
      </c>
      <c r="E6" s="2">
        <f>SUM(E7:E10)</f>
        <v>614.94868499999995</v>
      </c>
    </row>
    <row r="7" spans="2:5" ht="12.75" customHeight="1" x14ac:dyDescent="0.2">
      <c r="B7" s="23" t="s">
        <v>49</v>
      </c>
      <c r="C7" s="4">
        <f>[1]EN!C7</f>
        <v>533.71814400000005</v>
      </c>
      <c r="D7" s="4">
        <f>[1]EN!D7</f>
        <v>326.02024599999999</v>
      </c>
      <c r="E7" s="4">
        <f>[1]EN!E7</f>
        <v>393.88172500000002</v>
      </c>
    </row>
    <row r="8" spans="2:5" x14ac:dyDescent="0.2">
      <c r="B8" s="23" t="s">
        <v>53</v>
      </c>
      <c r="C8" s="4">
        <f>[1]EN!C8</f>
        <v>82.449551999999997</v>
      </c>
      <c r="D8" s="4">
        <f>[1]EN!D8</f>
        <v>4.5035790000000002</v>
      </c>
      <c r="E8" s="4">
        <f>[1]EN!E8</f>
        <v>180.85458199999999</v>
      </c>
    </row>
    <row r="9" spans="2:5" ht="25.5" x14ac:dyDescent="0.2">
      <c r="B9" s="23" t="s">
        <v>50</v>
      </c>
      <c r="C9" s="4">
        <f>[1]EN!C9</f>
        <v>23.907682000000001</v>
      </c>
      <c r="D9" s="4">
        <f>[1]EN!D9</f>
        <v>10.633022</v>
      </c>
      <c r="E9" s="4">
        <f>[1]EN!E9</f>
        <v>11.459213</v>
      </c>
    </row>
    <row r="10" spans="2:5" x14ac:dyDescent="0.2">
      <c r="B10" s="23" t="s">
        <v>51</v>
      </c>
      <c r="C10" s="4">
        <f>[1]EN!C10</f>
        <v>50.489797000000003</v>
      </c>
      <c r="D10" s="4">
        <f>[1]EN!D10</f>
        <v>27.422377999999998</v>
      </c>
      <c r="E10" s="4">
        <f>[1]EN!E10</f>
        <v>28.753164999999999</v>
      </c>
    </row>
    <row r="11" spans="2:5" x14ac:dyDescent="0.2">
      <c r="B11" s="28" t="s">
        <v>52</v>
      </c>
      <c r="C11" s="2">
        <f>SUM(C12:C15)</f>
        <v>23618.186480999997</v>
      </c>
      <c r="D11" s="2">
        <f>SUM(D12:D15)</f>
        <v>20664.430854999999</v>
      </c>
      <c r="E11" s="2">
        <f>SUM(E12:E15)</f>
        <v>33220.760535000001</v>
      </c>
    </row>
    <row r="12" spans="2:5" ht="12.75" customHeight="1" x14ac:dyDescent="0.2">
      <c r="B12" s="23" t="s">
        <v>53</v>
      </c>
      <c r="C12" s="4">
        <f>[1]EN!C12</f>
        <v>1336.9079830000001</v>
      </c>
      <c r="D12" s="4">
        <f>[1]EN!D12</f>
        <v>7162.679556</v>
      </c>
      <c r="E12" s="4">
        <f>[1]EN!E12</f>
        <v>13913.268968</v>
      </c>
    </row>
    <row r="13" spans="2:5" x14ac:dyDescent="0.2">
      <c r="B13" s="23" t="s">
        <v>91</v>
      </c>
      <c r="C13" s="4">
        <f>[1]EN!C13</f>
        <v>2848.6044390000002</v>
      </c>
      <c r="D13" s="4">
        <f>[1]EN!D13</f>
        <v>2078.9666999999999</v>
      </c>
      <c r="E13" s="4">
        <f>[1]EN!E13</f>
        <v>4541.2829940000001</v>
      </c>
    </row>
    <row r="14" spans="2:5" ht="12.75" customHeight="1" x14ac:dyDescent="0.2">
      <c r="B14" s="24" t="s">
        <v>54</v>
      </c>
      <c r="C14" s="4">
        <f>[1]EN!C14</f>
        <v>5092.825006</v>
      </c>
      <c r="D14" s="4">
        <f>[1]EN!D14</f>
        <v>2619.993774</v>
      </c>
      <c r="E14" s="4">
        <f>[1]EN!E14</f>
        <v>3903.5170499999999</v>
      </c>
    </row>
    <row r="15" spans="2:5" x14ac:dyDescent="0.2">
      <c r="B15" s="24" t="s">
        <v>51</v>
      </c>
      <c r="C15" s="4">
        <f>[1]EN!C15</f>
        <v>14339.849053</v>
      </c>
      <c r="D15" s="4">
        <f>[1]EN!D15</f>
        <v>8802.790825</v>
      </c>
      <c r="E15" s="4">
        <f>[1]EN!E15</f>
        <v>10862.691523</v>
      </c>
    </row>
    <row r="16" spans="2:5" x14ac:dyDescent="0.2">
      <c r="B16" s="27" t="s">
        <v>55</v>
      </c>
      <c r="C16" s="2">
        <f>SUM(C17:C20)</f>
        <v>487.23735400000004</v>
      </c>
      <c r="D16" s="2">
        <f>SUM(D17:D20)</f>
        <v>10.480573</v>
      </c>
      <c r="E16" s="2">
        <f>SUM(E17:E20)</f>
        <v>362.720101</v>
      </c>
    </row>
    <row r="17" spans="2:5" ht="12.75" customHeight="1" x14ac:dyDescent="0.2">
      <c r="B17" s="23" t="s">
        <v>50</v>
      </c>
      <c r="C17" s="4">
        <f>[1]EN!C17</f>
        <v>10.610045</v>
      </c>
      <c r="D17" s="4">
        <f>[1]EN!D17</f>
        <v>5.7390000000000002E-3</v>
      </c>
      <c r="E17" s="4">
        <f>[1]EN!E17</f>
        <v>342.16938800000003</v>
      </c>
    </row>
    <row r="18" spans="2:5" ht="25.5" customHeight="1" x14ac:dyDescent="0.2">
      <c r="B18" s="23" t="s">
        <v>56</v>
      </c>
      <c r="C18" s="4">
        <f>[1]EN!C18</f>
        <v>1.4279999999999999E-2</v>
      </c>
      <c r="D18" s="4">
        <f>[1]EN!D18</f>
        <v>4.1369999999999996</v>
      </c>
      <c r="E18" s="4">
        <f>[1]EN!E18</f>
        <v>5.3879999999999999</v>
      </c>
    </row>
    <row r="19" spans="2:5" ht="12.75" customHeight="1" x14ac:dyDescent="0.2">
      <c r="B19" s="23" t="s">
        <v>57</v>
      </c>
      <c r="C19" s="4">
        <f>[1]EN!C19</f>
        <v>9.1827430000000003</v>
      </c>
      <c r="D19" s="4">
        <f>[1]EN!D19</f>
        <v>2.7649759999999999</v>
      </c>
      <c r="E19" s="4">
        <f>[1]EN!E19</f>
        <v>5.0445760000000002</v>
      </c>
    </row>
    <row r="20" spans="2:5" x14ac:dyDescent="0.2">
      <c r="B20" s="23" t="s">
        <v>51</v>
      </c>
      <c r="C20" s="4">
        <f>[1]EN!C20</f>
        <v>467.43028600000002</v>
      </c>
      <c r="D20" s="4">
        <f>[1]EN!D20</f>
        <v>3.5728580000000001</v>
      </c>
      <c r="E20" s="4">
        <f>[1]EN!E20</f>
        <v>10.118137000000001</v>
      </c>
    </row>
    <row r="21" spans="2:5" x14ac:dyDescent="0.2">
      <c r="B21" s="29" t="s">
        <v>58</v>
      </c>
      <c r="C21" s="30">
        <f>SUM(C16,C11,C6)</f>
        <v>24795.989009999998</v>
      </c>
      <c r="D21" s="30">
        <f>SUM(D16,D11,D6)</f>
        <v>21043.490653000001</v>
      </c>
      <c r="E21" s="30">
        <f>SUM(E16,E11,E6)</f>
        <v>34198.429321000003</v>
      </c>
    </row>
    <row r="22" spans="2:5" x14ac:dyDescent="0.2">
      <c r="B22" s="22" t="s">
        <v>0</v>
      </c>
    </row>
    <row r="23" spans="2:5" x14ac:dyDescent="0.2">
      <c r="B23" s="22" t="s">
        <v>59</v>
      </c>
    </row>
    <row r="25" spans="2:5" ht="36.75" customHeight="1" x14ac:dyDescent="0.2">
      <c r="B25" s="38" t="s">
        <v>99</v>
      </c>
      <c r="C25" s="38"/>
      <c r="D25" s="38"/>
      <c r="E25" s="38"/>
    </row>
    <row r="26" spans="2:5" x14ac:dyDescent="0.2">
      <c r="B26" s="22" t="s">
        <v>45</v>
      </c>
    </row>
    <row r="27" spans="2:5" x14ac:dyDescent="0.2">
      <c r="B27" s="36" t="s">
        <v>46</v>
      </c>
      <c r="C27" s="37" t="s">
        <v>89</v>
      </c>
      <c r="D27" s="37" t="s">
        <v>47</v>
      </c>
      <c r="E27" s="37" t="s">
        <v>90</v>
      </c>
    </row>
    <row r="28" spans="2:5" x14ac:dyDescent="0.2">
      <c r="B28" s="36"/>
      <c r="C28" s="37"/>
      <c r="D28" s="37"/>
      <c r="E28" s="37"/>
    </row>
    <row r="29" spans="2:5" x14ac:dyDescent="0.2">
      <c r="B29" s="27" t="s">
        <v>48</v>
      </c>
      <c r="C29" s="2">
        <f>SUM(C30:C33)</f>
        <v>129.26396799999998</v>
      </c>
      <c r="D29" s="2">
        <f>SUM(D30:D33)</f>
        <v>127.04424699999998</v>
      </c>
      <c r="E29" s="2">
        <f>SUM(E30:E33)</f>
        <v>108.104792</v>
      </c>
    </row>
    <row r="30" spans="2:5" x14ac:dyDescent="0.2">
      <c r="B30" s="23" t="s">
        <v>49</v>
      </c>
      <c r="C30" s="4">
        <f>[1]EN!C30</f>
        <v>53.603358</v>
      </c>
      <c r="D30" s="4">
        <f>[1]EN!D30</f>
        <v>11.620779000000001</v>
      </c>
      <c r="E30" s="4">
        <f>[1]EN!E30</f>
        <v>55.878126999999999</v>
      </c>
    </row>
    <row r="31" spans="2:5" x14ac:dyDescent="0.2">
      <c r="B31" s="23" t="s">
        <v>56</v>
      </c>
      <c r="C31" s="4">
        <f>[1]EN!C31</f>
        <v>20.259647000000001</v>
      </c>
      <c r="D31" s="4">
        <f>[1]EN!D31</f>
        <v>2.2459470000000001</v>
      </c>
      <c r="E31" s="4">
        <f>[1]EN!E31</f>
        <v>17.757349999999999</v>
      </c>
    </row>
    <row r="32" spans="2:5" x14ac:dyDescent="0.2">
      <c r="B32" s="23" t="s">
        <v>92</v>
      </c>
      <c r="C32" s="4">
        <f>[1]EN!C32</f>
        <v>8.7310850000000002</v>
      </c>
      <c r="D32" s="4">
        <f>[1]EN!D32</f>
        <v>13.947927999999999</v>
      </c>
      <c r="E32" s="4">
        <f>[1]EN!E32</f>
        <v>6.205686</v>
      </c>
    </row>
    <row r="33" spans="2:5" x14ac:dyDescent="0.2">
      <c r="B33" s="23" t="s">
        <v>51</v>
      </c>
      <c r="C33" s="4">
        <f>[1]EN!C33</f>
        <v>46.669877999999997</v>
      </c>
      <c r="D33" s="4">
        <f>[1]EN!D33</f>
        <v>99.229592999999994</v>
      </c>
      <c r="E33" s="4">
        <f>[1]EN!E33</f>
        <v>28.263629000000002</v>
      </c>
    </row>
    <row r="34" spans="2:5" x14ac:dyDescent="0.2">
      <c r="B34" s="27" t="s">
        <v>52</v>
      </c>
      <c r="C34" s="2">
        <f>[1]EN!C34</f>
        <v>21221.506970999999</v>
      </c>
      <c r="D34" s="2">
        <f>[1]EN!D34</f>
        <v>19113.332025</v>
      </c>
      <c r="E34" s="2">
        <f>[1]EN!E34</f>
        <v>19259.649135</v>
      </c>
    </row>
    <row r="35" spans="2:5" ht="25.5" x14ac:dyDescent="0.2">
      <c r="B35" s="23" t="s">
        <v>50</v>
      </c>
      <c r="C35" s="4">
        <f>[1]EN!C35</f>
        <v>4150.8954039999999</v>
      </c>
      <c r="D35" s="4">
        <f>[1]EN!D35</f>
        <v>4937.4000610000003</v>
      </c>
      <c r="E35" s="4">
        <f>[1]EN!E35</f>
        <v>4619.7228519999999</v>
      </c>
    </row>
    <row r="36" spans="2:5" x14ac:dyDescent="0.2">
      <c r="B36" s="23" t="s">
        <v>54</v>
      </c>
      <c r="C36" s="4">
        <f>[1]EN!C36</f>
        <v>4038.2278310000002</v>
      </c>
      <c r="D36" s="4">
        <f>[1]EN!D36</f>
        <v>3628.4784800000002</v>
      </c>
      <c r="E36" s="4">
        <f>[1]EN!E36</f>
        <v>3452.20111</v>
      </c>
    </row>
    <row r="37" spans="2:5" x14ac:dyDescent="0.2">
      <c r="B37" s="23" t="s">
        <v>49</v>
      </c>
      <c r="C37" s="4">
        <f>[1]EN!C37</f>
        <v>4526.6927349999996</v>
      </c>
      <c r="D37" s="4">
        <f>[1]EN!D37</f>
        <v>3245.8135600000001</v>
      </c>
      <c r="E37" s="4">
        <f>[1]EN!E37</f>
        <v>2234.151683</v>
      </c>
    </row>
    <row r="38" spans="2:5" x14ac:dyDescent="0.2">
      <c r="B38" s="23" t="s">
        <v>51</v>
      </c>
      <c r="C38" s="4">
        <f>[1]EN!C38</f>
        <v>8505.6910009999992</v>
      </c>
      <c r="D38" s="4">
        <f>[1]EN!D38</f>
        <v>7301.6399240000001</v>
      </c>
      <c r="E38" s="4">
        <f>[1]EN!E38</f>
        <v>8953.5734900000007</v>
      </c>
    </row>
    <row r="39" spans="2:5" x14ac:dyDescent="0.2">
      <c r="B39" s="27" t="s">
        <v>55</v>
      </c>
      <c r="C39" s="2">
        <f>[1]EN!C39</f>
        <v>3774.1579869999996</v>
      </c>
      <c r="D39" s="2">
        <f>[1]EN!D39</f>
        <v>1038.028139</v>
      </c>
      <c r="E39" s="2">
        <f>[1]EN!E39</f>
        <v>1383.6898080000001</v>
      </c>
    </row>
    <row r="40" spans="2:5" ht="25.5" x14ac:dyDescent="0.2">
      <c r="B40" s="23" t="s">
        <v>50</v>
      </c>
      <c r="C40" s="4">
        <f>[1]EN!C40</f>
        <v>230.75255000000001</v>
      </c>
      <c r="D40" s="4">
        <f>[1]EN!D40</f>
        <v>258.47893099999999</v>
      </c>
      <c r="E40" s="4">
        <f>[1]EN!E40</f>
        <v>825.71619899999996</v>
      </c>
    </row>
    <row r="41" spans="2:5" x14ac:dyDescent="0.2">
      <c r="B41" s="23" t="s">
        <v>49</v>
      </c>
      <c r="C41" s="4">
        <f>[1]EN!C41</f>
        <v>334.27976000000001</v>
      </c>
      <c r="D41" s="4">
        <f>[1]EN!D41</f>
        <v>309.33372900000001</v>
      </c>
      <c r="E41" s="4">
        <f>[1]EN!E41</f>
        <v>296.07444800000002</v>
      </c>
    </row>
    <row r="42" spans="2:5" ht="25.5" x14ac:dyDescent="0.2">
      <c r="B42" s="23" t="s">
        <v>60</v>
      </c>
      <c r="C42" s="4">
        <f>[1]EN!C42</f>
        <v>49.444538000000001</v>
      </c>
      <c r="D42" s="4">
        <f>[1]EN!D42</f>
        <v>66.483923000000004</v>
      </c>
      <c r="E42" s="4">
        <f>[1]EN!E42</f>
        <v>89.819283999999996</v>
      </c>
    </row>
    <row r="43" spans="2:5" x14ac:dyDescent="0.2">
      <c r="B43" s="23" t="s">
        <v>51</v>
      </c>
      <c r="C43" s="4">
        <f>[1]EN!C43</f>
        <v>3159.6811389999998</v>
      </c>
      <c r="D43" s="4">
        <f>[1]EN!D43</f>
        <v>403.73155600000001</v>
      </c>
      <c r="E43" s="4">
        <f>[1]EN!E43</f>
        <v>172.07987700000001</v>
      </c>
    </row>
    <row r="44" spans="2:5" x14ac:dyDescent="0.2">
      <c r="B44" s="25" t="s">
        <v>61</v>
      </c>
      <c r="C44" s="26">
        <f>[1]EN!C44</f>
        <v>25124.928925999997</v>
      </c>
      <c r="D44" s="26">
        <f>[1]EN!D44</f>
        <v>20278.404411</v>
      </c>
      <c r="E44" s="26">
        <f>[1]EN!E44</f>
        <v>20751.443734999997</v>
      </c>
    </row>
    <row r="45" spans="2:5" x14ac:dyDescent="0.2">
      <c r="B45" s="22" t="s">
        <v>0</v>
      </c>
    </row>
    <row r="46" spans="2:5" x14ac:dyDescent="0.2">
      <c r="B46" s="22" t="s">
        <v>59</v>
      </c>
    </row>
    <row r="48" spans="2:5" ht="42" customHeight="1" x14ac:dyDescent="0.2">
      <c r="B48" s="38" t="s">
        <v>100</v>
      </c>
      <c r="C48" s="38"/>
      <c r="D48" s="38"/>
      <c r="E48" s="38"/>
    </row>
    <row r="49" spans="2:5" x14ac:dyDescent="0.2">
      <c r="B49" s="22" t="s">
        <v>45</v>
      </c>
    </row>
    <row r="50" spans="2:5" x14ac:dyDescent="0.2">
      <c r="B50" s="36" t="s">
        <v>46</v>
      </c>
      <c r="C50" s="37" t="s">
        <v>89</v>
      </c>
      <c r="D50" s="37" t="s">
        <v>47</v>
      </c>
      <c r="E50" s="37" t="s">
        <v>90</v>
      </c>
    </row>
    <row r="51" spans="2:5" x14ac:dyDescent="0.2">
      <c r="B51" s="36"/>
      <c r="C51" s="37"/>
      <c r="D51" s="37"/>
      <c r="E51" s="37"/>
    </row>
    <row r="52" spans="2:5" x14ac:dyDescent="0.2">
      <c r="B52" s="28" t="s">
        <v>48</v>
      </c>
      <c r="C52" s="2">
        <f>SUM(C53:C58)</f>
        <v>690.56517499999995</v>
      </c>
      <c r="D52" s="2">
        <f>SUM(D53:D58)</f>
        <v>368.57922500000001</v>
      </c>
      <c r="E52" s="2">
        <f>SUM(E53:E58)</f>
        <v>614.94868500000007</v>
      </c>
    </row>
    <row r="53" spans="2:5" x14ac:dyDescent="0.2">
      <c r="B53" s="24" t="s">
        <v>62</v>
      </c>
      <c r="C53" s="4">
        <f>[1]EN!C53</f>
        <v>280.52637600000003</v>
      </c>
      <c r="D53" s="4">
        <f>[1]EN!D53</f>
        <v>310.77001000000001</v>
      </c>
      <c r="E53" s="8">
        <f>[1]EN!E53</f>
        <v>223.77033</v>
      </c>
    </row>
    <row r="54" spans="2:5" x14ac:dyDescent="0.2">
      <c r="B54" s="24" t="s">
        <v>67</v>
      </c>
      <c r="C54" s="4">
        <f>[1]EN!C54</f>
        <v>0</v>
      </c>
      <c r="D54" s="4">
        <f>[1]EN!D54</f>
        <v>0</v>
      </c>
      <c r="E54" s="8">
        <f>[1]EN!E54</f>
        <v>170.356955</v>
      </c>
    </row>
    <row r="55" spans="2:5" x14ac:dyDescent="0.2">
      <c r="B55" s="24" t="s">
        <v>64</v>
      </c>
      <c r="C55" s="4">
        <f>[1]EN!C55</f>
        <v>73.866411999999997</v>
      </c>
      <c r="D55" s="4">
        <f>[1]EN!D55</f>
        <v>10.178095000000001</v>
      </c>
      <c r="E55" s="8">
        <f>[1]EN!E55</f>
        <v>63.65634</v>
      </c>
    </row>
    <row r="56" spans="2:5" x14ac:dyDescent="0.2">
      <c r="B56" s="24" t="s">
        <v>63</v>
      </c>
      <c r="C56" s="4">
        <f>[1]EN!C56</f>
        <v>52.954726999999998</v>
      </c>
      <c r="D56" s="4">
        <f>[1]EN!D56</f>
        <v>29.978857999999999</v>
      </c>
      <c r="E56" s="8">
        <f>[1]EN!E56</f>
        <v>62.682301000000002</v>
      </c>
    </row>
    <row r="57" spans="2:5" x14ac:dyDescent="0.2">
      <c r="B57" s="24" t="s">
        <v>93</v>
      </c>
      <c r="C57" s="4">
        <f>[1]EN!C57</f>
        <v>78.663925000000006</v>
      </c>
      <c r="D57" s="4">
        <f>[1]EN!D57</f>
        <v>5.1529999999999999E-2</v>
      </c>
      <c r="E57" s="8">
        <f>[1]EN!E57</f>
        <v>44.762445</v>
      </c>
    </row>
    <row r="58" spans="2:5" x14ac:dyDescent="0.2">
      <c r="B58" s="24" t="s">
        <v>51</v>
      </c>
      <c r="C58" s="4">
        <f>[1]EN!C58</f>
        <v>204.55373499999999</v>
      </c>
      <c r="D58" s="4">
        <f>[1]EN!D58</f>
        <v>17.600732000000001</v>
      </c>
      <c r="E58" s="8">
        <f>[1]EN!E58</f>
        <v>49.720314000000002</v>
      </c>
    </row>
    <row r="59" spans="2:5" x14ac:dyDescent="0.2">
      <c r="B59" s="28" t="s">
        <v>52</v>
      </c>
      <c r="C59" s="2">
        <f>SUM(C60:C65)</f>
        <v>23618.186481000001</v>
      </c>
      <c r="D59" s="2">
        <f>SUM(D60:D65)</f>
        <v>20664.430854999999</v>
      </c>
      <c r="E59" s="2">
        <f>SUM(E60:E65)</f>
        <v>33220.760535000001</v>
      </c>
    </row>
    <row r="60" spans="2:5" x14ac:dyDescent="0.2">
      <c r="B60" s="24" t="s">
        <v>62</v>
      </c>
      <c r="C60" s="4">
        <f>[1]EN!C60</f>
        <v>10225.922795</v>
      </c>
      <c r="D60" s="4">
        <f>[1]EN!D60</f>
        <v>6457.0446970000003</v>
      </c>
      <c r="E60" s="4">
        <f>[1]EN!E60</f>
        <v>7516.3884580000004</v>
      </c>
    </row>
    <row r="61" spans="2:5" x14ac:dyDescent="0.2">
      <c r="B61" s="24" t="s">
        <v>72</v>
      </c>
      <c r="C61" s="4">
        <f>[1]EN!C61</f>
        <v>25.159931</v>
      </c>
      <c r="D61" s="4">
        <f>[1]EN!D61</f>
        <v>687.30451300000004</v>
      </c>
      <c r="E61" s="4">
        <f>[1]EN!E61</f>
        <v>7140.2490360000002</v>
      </c>
    </row>
    <row r="62" spans="2:5" x14ac:dyDescent="0.2">
      <c r="B62" s="24" t="s">
        <v>67</v>
      </c>
      <c r="C62" s="4">
        <f>[1]EN!C62</f>
        <v>197.01685499999999</v>
      </c>
      <c r="D62" s="4">
        <f>[1]EN!D62</f>
        <v>2534.104871</v>
      </c>
      <c r="E62" s="4">
        <f>[1]EN!E62</f>
        <v>3840.3174130000002</v>
      </c>
    </row>
    <row r="63" spans="2:5" x14ac:dyDescent="0.2">
      <c r="B63" s="24" t="s">
        <v>66</v>
      </c>
      <c r="C63" s="4">
        <f>[1]EN!C63</f>
        <v>303.50305800000001</v>
      </c>
      <c r="D63" s="4">
        <f>[1]EN!D63</f>
        <v>3218.3629719999999</v>
      </c>
      <c r="E63" s="4">
        <f>[1]EN!E63</f>
        <v>1964.4995080000001</v>
      </c>
    </row>
    <row r="64" spans="2:5" x14ac:dyDescent="0.2">
      <c r="B64" s="24" t="s">
        <v>68</v>
      </c>
      <c r="C64" s="4">
        <f>[1]EN!C64</f>
        <v>583.70071399999995</v>
      </c>
      <c r="D64" s="4">
        <f>[1]EN!D64</f>
        <v>937.09986200000003</v>
      </c>
      <c r="E64" s="4">
        <f>[1]EN!E64</f>
        <v>1908.8696190000001</v>
      </c>
    </row>
    <row r="65" spans="2:5" x14ac:dyDescent="0.2">
      <c r="B65" s="24" t="s">
        <v>51</v>
      </c>
      <c r="C65" s="4">
        <f>[1]EN!C65</f>
        <v>12282.883127999999</v>
      </c>
      <c r="D65" s="4">
        <f>[1]EN!D65</f>
        <v>6830.5139399999998</v>
      </c>
      <c r="E65" s="4">
        <f>[1]EN!E65</f>
        <v>10850.436501</v>
      </c>
    </row>
    <row r="66" spans="2:5" x14ac:dyDescent="0.2">
      <c r="B66" s="28" t="s">
        <v>55</v>
      </c>
      <c r="C66" s="2">
        <f>SUM(C67:C72)</f>
        <v>487.23735399999998</v>
      </c>
      <c r="D66" s="2">
        <f>SUM(D67:D72)</f>
        <v>10.480573</v>
      </c>
      <c r="E66" s="2">
        <f>SUM(E67:E72)</f>
        <v>362.720101</v>
      </c>
    </row>
    <row r="67" spans="2:5" x14ac:dyDescent="0.2">
      <c r="B67" s="24" t="s">
        <v>70</v>
      </c>
      <c r="C67" s="4">
        <f>[1]EN!C67</f>
        <v>2.1100000000000001E-2</v>
      </c>
      <c r="D67" s="4">
        <f>[1]EN!D67</f>
        <v>1.3314630000000001</v>
      </c>
      <c r="E67" s="8">
        <f>[1]EN!E67</f>
        <v>341.64400000000001</v>
      </c>
    </row>
    <row r="68" spans="2:5" x14ac:dyDescent="0.2">
      <c r="B68" s="24" t="s">
        <v>69</v>
      </c>
      <c r="C68" s="4">
        <f>[1]EN!C68</f>
        <v>72.651166000000003</v>
      </c>
      <c r="D68" s="4">
        <f>[1]EN!D68</f>
        <v>2.7679589999999998</v>
      </c>
      <c r="E68" s="8">
        <f>[1]EN!E68</f>
        <v>6.0277219999999998</v>
      </c>
    </row>
    <row r="69" spans="2:5" x14ac:dyDescent="0.2">
      <c r="B69" s="24" t="s">
        <v>94</v>
      </c>
      <c r="C69" s="4">
        <f>[1]EN!C69</f>
        <v>0.2</v>
      </c>
      <c r="D69" s="4">
        <f>[1]EN!D69</f>
        <v>0</v>
      </c>
      <c r="E69" s="8">
        <f>[1]EN!E69</f>
        <v>3.4478749999999998</v>
      </c>
    </row>
    <row r="70" spans="2:5" x14ac:dyDescent="0.2">
      <c r="B70" s="24" t="s">
        <v>95</v>
      </c>
      <c r="C70" s="4">
        <f>[1]EN!C70</f>
        <v>0</v>
      </c>
      <c r="D70" s="4">
        <f>[1]EN!D70</f>
        <v>0</v>
      </c>
      <c r="E70" s="8">
        <f>[1]EN!E70</f>
        <v>3.4048400000000001</v>
      </c>
    </row>
    <row r="71" spans="2:5" x14ac:dyDescent="0.2">
      <c r="B71" s="24" t="s">
        <v>65</v>
      </c>
      <c r="C71" s="4">
        <f>[1]EN!C71</f>
        <v>1.4279999999999999E-2</v>
      </c>
      <c r="D71" s="4">
        <f>[1]EN!D71</f>
        <v>3.0920000000000001</v>
      </c>
      <c r="E71" s="8">
        <f>[1]EN!E71</f>
        <v>2.262</v>
      </c>
    </row>
    <row r="72" spans="2:5" x14ac:dyDescent="0.2">
      <c r="B72" s="24" t="s">
        <v>51</v>
      </c>
      <c r="C72" s="4">
        <f>[1]EN!C72</f>
        <v>414.35080799999997</v>
      </c>
      <c r="D72" s="4">
        <f>[1]EN!D72</f>
        <v>3.2891509999999999</v>
      </c>
      <c r="E72" s="8">
        <f>[1]EN!E72</f>
        <v>5.9336640000000003</v>
      </c>
    </row>
    <row r="73" spans="2:5" x14ac:dyDescent="0.2">
      <c r="B73" s="31" t="s">
        <v>58</v>
      </c>
      <c r="C73" s="26">
        <f>SUM(C66,C59,C52)</f>
        <v>24795.989010000001</v>
      </c>
      <c r="D73" s="26">
        <f>SUM(D66,D59,D52)</f>
        <v>21043.490653000001</v>
      </c>
      <c r="E73" s="26">
        <f>SUM(E66,E59,E52)</f>
        <v>34198.429321000003</v>
      </c>
    </row>
    <row r="74" spans="2:5" x14ac:dyDescent="0.2">
      <c r="B74" s="22" t="s">
        <v>0</v>
      </c>
    </row>
    <row r="75" spans="2:5" x14ac:dyDescent="0.2">
      <c r="B75" s="22" t="s">
        <v>59</v>
      </c>
    </row>
    <row r="77" spans="2:5" ht="42.75" customHeight="1" x14ac:dyDescent="0.2">
      <c r="B77" s="38" t="s">
        <v>101</v>
      </c>
      <c r="C77" s="38"/>
      <c r="D77" s="38"/>
      <c r="E77" s="38"/>
    </row>
    <row r="78" spans="2:5" x14ac:dyDescent="0.2">
      <c r="B78" s="22" t="s">
        <v>45</v>
      </c>
    </row>
    <row r="79" spans="2:5" x14ac:dyDescent="0.2">
      <c r="B79" s="36" t="s">
        <v>46</v>
      </c>
      <c r="C79" s="37" t="s">
        <v>89</v>
      </c>
      <c r="D79" s="37" t="s">
        <v>47</v>
      </c>
      <c r="E79" s="37" t="s">
        <v>90</v>
      </c>
    </row>
    <row r="80" spans="2:5" x14ac:dyDescent="0.2">
      <c r="B80" s="36"/>
      <c r="C80" s="37"/>
      <c r="D80" s="37"/>
      <c r="E80" s="37"/>
    </row>
    <row r="81" spans="2:5" x14ac:dyDescent="0.2">
      <c r="B81" s="28" t="s">
        <v>48</v>
      </c>
      <c r="C81" s="2">
        <f>[1]EN!C81</f>
        <v>129.26396800000001</v>
      </c>
      <c r="D81" s="2">
        <f>[1]EN!D81</f>
        <v>127.04424700000001</v>
      </c>
      <c r="E81" s="2">
        <f>[1]EN!E81</f>
        <v>108.104792</v>
      </c>
    </row>
    <row r="82" spans="2:5" x14ac:dyDescent="0.2">
      <c r="B82" s="24" t="s">
        <v>64</v>
      </c>
      <c r="C82" s="4">
        <f>[1]EN!C82</f>
        <v>17.371822999999999</v>
      </c>
      <c r="D82" s="4">
        <f>[1]EN!D82</f>
        <v>4.516032</v>
      </c>
      <c r="E82" s="8">
        <f>[1]EN!E82</f>
        <v>22.997982</v>
      </c>
    </row>
    <row r="83" spans="2:5" x14ac:dyDescent="0.2">
      <c r="B83" s="24" t="s">
        <v>74</v>
      </c>
      <c r="C83" s="4">
        <f>[1]EN!C83</f>
        <v>14.790568</v>
      </c>
      <c r="D83" s="4">
        <f>[1]EN!D83</f>
        <v>3.4390480000000001</v>
      </c>
      <c r="E83" s="8">
        <f>[1]EN!E83</f>
        <v>20.950506000000001</v>
      </c>
    </row>
    <row r="84" spans="2:5" x14ac:dyDescent="0.2">
      <c r="B84" s="24" t="s">
        <v>69</v>
      </c>
      <c r="C84" s="4">
        <f>[1]EN!C84</f>
        <v>4.2112809999999996</v>
      </c>
      <c r="D84" s="4">
        <f>[1]EN!D84</f>
        <v>1.2683469999999999</v>
      </c>
      <c r="E84" s="8">
        <f>[1]EN!E84</f>
        <v>14.343527</v>
      </c>
    </row>
    <row r="85" spans="2:5" x14ac:dyDescent="0.2">
      <c r="B85" s="24" t="s">
        <v>71</v>
      </c>
      <c r="C85" s="4">
        <f>[1]EN!C85</f>
        <v>19.985261000000001</v>
      </c>
      <c r="D85" s="4">
        <f>[1]EN!D85</f>
        <v>6.4483459999999999</v>
      </c>
      <c r="E85" s="8">
        <f>[1]EN!E85</f>
        <v>9.2513109999999994</v>
      </c>
    </row>
    <row r="86" spans="2:5" x14ac:dyDescent="0.2">
      <c r="B86" s="24" t="s">
        <v>73</v>
      </c>
      <c r="C86" s="4">
        <f>[1]EN!C86</f>
        <v>12.405271000000001</v>
      </c>
      <c r="D86" s="4">
        <f>[1]EN!D86</f>
        <v>5.3143989999999999</v>
      </c>
      <c r="E86" s="8">
        <f>[1]EN!E86</f>
        <v>8.9880139999999997</v>
      </c>
    </row>
    <row r="87" spans="2:5" x14ac:dyDescent="0.2">
      <c r="B87" s="24" t="s">
        <v>51</v>
      </c>
      <c r="C87" s="4">
        <f>[1]EN!C87</f>
        <v>60.499763999999999</v>
      </c>
      <c r="D87" s="4">
        <f>[1]EN!D87</f>
        <v>106.058075</v>
      </c>
      <c r="E87" s="8">
        <f>[1]EN!E87</f>
        <v>31.573452</v>
      </c>
    </row>
    <row r="88" spans="2:5" x14ac:dyDescent="0.2">
      <c r="B88" s="28" t="s">
        <v>52</v>
      </c>
      <c r="C88" s="2">
        <f>[1]EN!C88</f>
        <v>21221.506971000003</v>
      </c>
      <c r="D88" s="2">
        <f>[1]EN!D88</f>
        <v>19113.332025</v>
      </c>
      <c r="E88" s="2">
        <f>[1]EN!E88</f>
        <v>19259.649135</v>
      </c>
    </row>
    <row r="89" spans="2:5" x14ac:dyDescent="0.2">
      <c r="B89" s="24" t="s">
        <v>62</v>
      </c>
      <c r="C89" s="4">
        <f>[1]EN!C89</f>
        <v>2873.6150360000001</v>
      </c>
      <c r="D89" s="4">
        <f>[1]EN!D89</f>
        <v>1924.893947</v>
      </c>
      <c r="E89" s="4">
        <f>[1]EN!E89</f>
        <v>2596.6089419999998</v>
      </c>
    </row>
    <row r="90" spans="2:5" x14ac:dyDescent="0.2">
      <c r="B90" s="24" t="s">
        <v>73</v>
      </c>
      <c r="C90" s="4">
        <f>[1]EN!C90</f>
        <v>2320.6803289999998</v>
      </c>
      <c r="D90" s="4">
        <f>[1]EN!D90</f>
        <v>2510.5770600000001</v>
      </c>
      <c r="E90" s="4">
        <f>[1]EN!E90</f>
        <v>2025.0268739999999</v>
      </c>
    </row>
    <row r="91" spans="2:5" x14ac:dyDescent="0.2">
      <c r="B91" s="24" t="s">
        <v>68</v>
      </c>
      <c r="C91" s="4">
        <f>[1]EN!C91</f>
        <v>1199.7641550000001</v>
      </c>
      <c r="D91" s="4">
        <f>[1]EN!D91</f>
        <v>1893.6988240000001</v>
      </c>
      <c r="E91" s="4">
        <f>[1]EN!E91</f>
        <v>1389.8207829999999</v>
      </c>
    </row>
    <row r="92" spans="2:5" x14ac:dyDescent="0.2">
      <c r="B92" s="24" t="s">
        <v>74</v>
      </c>
      <c r="C92" s="4">
        <f>[1]EN!C92</f>
        <v>2589.630952</v>
      </c>
      <c r="D92" s="4">
        <f>[1]EN!D92</f>
        <v>2503.9278290000002</v>
      </c>
      <c r="E92" s="4">
        <f>[1]EN!E92</f>
        <v>1305.1864989999999</v>
      </c>
    </row>
    <row r="93" spans="2:5" x14ac:dyDescent="0.2">
      <c r="B93" s="24" t="s">
        <v>75</v>
      </c>
      <c r="C93" s="4">
        <f>[1]EN!C93</f>
        <v>1336.192462</v>
      </c>
      <c r="D93" s="4">
        <f>[1]EN!D93</f>
        <v>1182.712775</v>
      </c>
      <c r="E93" s="4">
        <f>[1]EN!E93</f>
        <v>1087.921159</v>
      </c>
    </row>
    <row r="94" spans="2:5" x14ac:dyDescent="0.2">
      <c r="B94" s="24" t="s">
        <v>51</v>
      </c>
      <c r="C94" s="4">
        <f>[1]EN!C94</f>
        <v>10901.624037</v>
      </c>
      <c r="D94" s="4">
        <f>[1]EN!D94</f>
        <v>9097.5215900000003</v>
      </c>
      <c r="E94" s="4">
        <f>[1]EN!E94</f>
        <v>10855.084878</v>
      </c>
    </row>
    <row r="95" spans="2:5" x14ac:dyDescent="0.2">
      <c r="B95" s="28" t="s">
        <v>55</v>
      </c>
      <c r="C95" s="2">
        <f>[1]EN!C95</f>
        <v>3774.1579869999996</v>
      </c>
      <c r="D95" s="2">
        <f>[1]EN!D95</f>
        <v>1038.028139</v>
      </c>
      <c r="E95" s="2">
        <f>[1]EN!E95</f>
        <v>1383.6898080000001</v>
      </c>
    </row>
    <row r="96" spans="2:5" x14ac:dyDescent="0.2">
      <c r="B96" s="24" t="s">
        <v>73</v>
      </c>
      <c r="C96" s="4">
        <f>[1]EN!C96</f>
        <v>248.50550200000001</v>
      </c>
      <c r="D96" s="4">
        <f>[1]EN!D96</f>
        <v>434.772536</v>
      </c>
      <c r="E96" s="8">
        <f>[1]EN!E96</f>
        <v>826.42103499999996</v>
      </c>
    </row>
    <row r="97" spans="2:5" x14ac:dyDescent="0.2">
      <c r="B97" s="24" t="s">
        <v>69</v>
      </c>
      <c r="C97" s="4">
        <f>[1]EN!C97</f>
        <v>2126.9488339999998</v>
      </c>
      <c r="D97" s="4">
        <f>[1]EN!D97</f>
        <v>86.121077999999997</v>
      </c>
      <c r="E97" s="8">
        <f>[1]EN!E97</f>
        <v>190.437003</v>
      </c>
    </row>
    <row r="98" spans="2:5" x14ac:dyDescent="0.2">
      <c r="B98" s="24" t="s">
        <v>96</v>
      </c>
      <c r="C98" s="4">
        <f>[1]EN!C98</f>
        <v>40.533696999999997</v>
      </c>
      <c r="D98" s="4">
        <f>[1]EN!D98</f>
        <v>24.623957000000001</v>
      </c>
      <c r="E98" s="8">
        <f>[1]EN!E98</f>
        <v>92.998124000000004</v>
      </c>
    </row>
    <row r="99" spans="2:5" x14ac:dyDescent="0.2">
      <c r="B99" s="24" t="s">
        <v>66</v>
      </c>
      <c r="C99" s="4">
        <f>[1]EN!C99</f>
        <v>0.50269600000000003</v>
      </c>
      <c r="D99" s="4">
        <f>[1]EN!D99</f>
        <v>14.974017</v>
      </c>
      <c r="E99" s="8">
        <f>[1]EN!E99</f>
        <v>31.948378000000002</v>
      </c>
    </row>
    <row r="100" spans="2:5" x14ac:dyDescent="0.2">
      <c r="B100" s="24" t="s">
        <v>97</v>
      </c>
      <c r="C100" s="4">
        <f>[1]EN!C100</f>
        <v>48.83437</v>
      </c>
      <c r="D100" s="4">
        <f>[1]EN!D100</f>
        <v>25.866537999999998</v>
      </c>
      <c r="E100" s="8">
        <f>[1]EN!E100</f>
        <v>29.722131999999998</v>
      </c>
    </row>
    <row r="101" spans="2:5" x14ac:dyDescent="0.2">
      <c r="B101" s="24" t="s">
        <v>51</v>
      </c>
      <c r="C101" s="4">
        <f>[1]EN!C101</f>
        <v>1308.8328879999999</v>
      </c>
      <c r="D101" s="4">
        <f>[1]EN!D101</f>
        <v>451.67001299999998</v>
      </c>
      <c r="E101" s="8">
        <f>[1]EN!E101</f>
        <v>212.16313600000001</v>
      </c>
    </row>
    <row r="102" spans="2:5" x14ac:dyDescent="0.2">
      <c r="B102" s="31" t="s">
        <v>61</v>
      </c>
      <c r="C102" s="26">
        <f>[1]EN!C102</f>
        <v>25124.928926000001</v>
      </c>
      <c r="D102" s="26">
        <f>[1]EN!D102</f>
        <v>20278.404411</v>
      </c>
      <c r="E102" s="26">
        <f>[1]EN!E102</f>
        <v>20751.443734999997</v>
      </c>
    </row>
    <row r="103" spans="2:5" x14ac:dyDescent="0.2">
      <c r="B103" s="22" t="s">
        <v>0</v>
      </c>
    </row>
    <row r="104" spans="2:5" x14ac:dyDescent="0.2">
      <c r="B104" s="22" t="s">
        <v>59</v>
      </c>
    </row>
    <row r="106" spans="2:5" ht="50.25" customHeight="1" x14ac:dyDescent="0.2">
      <c r="B106" s="38" t="s">
        <v>102</v>
      </c>
      <c r="C106" s="38"/>
      <c r="D106" s="38"/>
      <c r="E106" s="38"/>
    </row>
    <row r="107" spans="2:5" x14ac:dyDescent="0.2">
      <c r="B107" s="22" t="s">
        <v>45</v>
      </c>
    </row>
    <row r="108" spans="2:5" x14ac:dyDescent="0.2">
      <c r="B108" s="36" t="s">
        <v>46</v>
      </c>
      <c r="C108" s="37" t="s">
        <v>89</v>
      </c>
      <c r="D108" s="37" t="s">
        <v>47</v>
      </c>
      <c r="E108" s="37" t="s">
        <v>90</v>
      </c>
    </row>
    <row r="109" spans="2:5" x14ac:dyDescent="0.2">
      <c r="B109" s="36"/>
      <c r="C109" s="37"/>
      <c r="D109" s="37"/>
      <c r="E109" s="37"/>
    </row>
    <row r="110" spans="2:5" x14ac:dyDescent="0.2">
      <c r="B110" s="28" t="s">
        <v>48</v>
      </c>
      <c r="C110" s="2">
        <f>SUM(C111:C120)</f>
        <v>690.56517500000007</v>
      </c>
      <c r="D110" s="2">
        <f>SUM(D111:D120)</f>
        <v>368.57922500000001</v>
      </c>
      <c r="E110" s="2">
        <f>SUM(E111:E120)</f>
        <v>614.94868499999995</v>
      </c>
    </row>
    <row r="111" spans="2:5" x14ac:dyDescent="0.2">
      <c r="B111" s="24" t="s">
        <v>76</v>
      </c>
      <c r="C111" s="4">
        <f>[1]EN!C111</f>
        <v>19.385525000000001</v>
      </c>
      <c r="D111" s="4">
        <f>[1]EN!D111</f>
        <v>4.9810359999999996</v>
      </c>
      <c r="E111" s="4">
        <f>[1]EN!E111</f>
        <v>10.908300000000001</v>
      </c>
    </row>
    <row r="112" spans="2:5" x14ac:dyDescent="0.2">
      <c r="B112" s="24" t="s">
        <v>77</v>
      </c>
      <c r="C112" s="4">
        <f>[1]EN!C112</f>
        <v>1.0300000000000001E-3</v>
      </c>
      <c r="D112" s="4">
        <f>[1]EN!D112</f>
        <v>0</v>
      </c>
      <c r="E112" s="4">
        <f>[1]EN!E112</f>
        <v>2.0000000000000001E-4</v>
      </c>
    </row>
    <row r="113" spans="2:5" x14ac:dyDescent="0.2">
      <c r="B113" s="24" t="s">
        <v>78</v>
      </c>
      <c r="C113" s="4">
        <f>[1]EN!C113</f>
        <v>0.120019</v>
      </c>
      <c r="D113" s="4">
        <f>[1]EN!D113</f>
        <v>2.4524000000000001E-2</v>
      </c>
      <c r="E113" s="4">
        <f>[1]EN!E113</f>
        <v>0.13789100000000001</v>
      </c>
    </row>
    <row r="114" spans="2:5" ht="25.5" x14ac:dyDescent="0.2">
      <c r="B114" s="24" t="s">
        <v>79</v>
      </c>
      <c r="C114" s="4">
        <f>[1]EN!C114</f>
        <v>1.9505000000000002E-2</v>
      </c>
      <c r="D114" s="4">
        <f>[1]EN!D114</f>
        <v>3.8000000000000002E-4</v>
      </c>
      <c r="E114" s="4">
        <f>[1]EN!E114</f>
        <v>7.6908000000000004E-2</v>
      </c>
    </row>
    <row r="115" spans="2:5" x14ac:dyDescent="0.2">
      <c r="B115" s="24" t="s">
        <v>80</v>
      </c>
      <c r="C115" s="4">
        <f>[1]EN!C115</f>
        <v>4.8700000000000002E-3</v>
      </c>
      <c r="D115" s="4">
        <f>[1]EN!D115</f>
        <v>0</v>
      </c>
      <c r="E115" s="4">
        <f>[1]EN!E115</f>
        <v>0.153</v>
      </c>
    </row>
    <row r="116" spans="2:5" x14ac:dyDescent="0.2">
      <c r="B116" s="24" t="s">
        <v>81</v>
      </c>
      <c r="C116" s="4">
        <f>[1]EN!C116</f>
        <v>14.512492</v>
      </c>
      <c r="D116" s="4">
        <f>[1]EN!D116</f>
        <v>15.573962</v>
      </c>
      <c r="E116" s="4">
        <f>[1]EN!E116</f>
        <v>10.794428</v>
      </c>
    </row>
    <row r="117" spans="2:5" x14ac:dyDescent="0.2">
      <c r="B117" s="24" t="s">
        <v>82</v>
      </c>
      <c r="C117" s="4">
        <f>[1]EN!C117</f>
        <v>9.3272600000000008</v>
      </c>
      <c r="D117" s="4">
        <f>[1]EN!D117</f>
        <v>6.0240710000000002</v>
      </c>
      <c r="E117" s="4">
        <f>[1]EN!E117</f>
        <v>5.1487189999999998</v>
      </c>
    </row>
    <row r="118" spans="2:5" x14ac:dyDescent="0.2">
      <c r="B118" s="24" t="s">
        <v>83</v>
      </c>
      <c r="C118" s="4">
        <f>[1]EN!C118</f>
        <v>557.62032799999997</v>
      </c>
      <c r="D118" s="4">
        <f>[1]EN!D118</f>
        <v>336.66326800000002</v>
      </c>
      <c r="E118" s="4">
        <f>[1]EN!E118</f>
        <v>405.34083800000002</v>
      </c>
    </row>
    <row r="119" spans="2:5" x14ac:dyDescent="0.2">
      <c r="B119" s="24" t="s">
        <v>84</v>
      </c>
      <c r="C119" s="4">
        <f>[1]EN!C119</f>
        <v>5.5699160000000001</v>
      </c>
      <c r="D119" s="4">
        <f>[1]EN!D119</f>
        <v>4.661225</v>
      </c>
      <c r="E119" s="4">
        <f>[1]EN!E119</f>
        <v>1.8545</v>
      </c>
    </row>
    <row r="120" spans="2:5" x14ac:dyDescent="0.2">
      <c r="B120" s="24" t="s">
        <v>85</v>
      </c>
      <c r="C120" s="4">
        <f>[1]EN!C120</f>
        <v>84.004230000000007</v>
      </c>
      <c r="D120" s="4">
        <f>[1]EN!D120</f>
        <v>0.65075899999999998</v>
      </c>
      <c r="E120" s="4">
        <f>[1]EN!E120</f>
        <v>180.53390099999999</v>
      </c>
    </row>
    <row r="121" spans="2:5" x14ac:dyDescent="0.2">
      <c r="B121" s="28" t="s">
        <v>52</v>
      </c>
      <c r="C121" s="2">
        <f>SUM(C122:C131)</f>
        <v>23618.186481000001</v>
      </c>
      <c r="D121" s="2">
        <f>SUM(D122:D131)</f>
        <v>20664.430854999999</v>
      </c>
      <c r="E121" s="2">
        <f>SUM(E122:E131)</f>
        <v>33220.760535000001</v>
      </c>
    </row>
    <row r="122" spans="2:5" x14ac:dyDescent="0.2">
      <c r="B122" s="24" t="s">
        <v>76</v>
      </c>
      <c r="C122" s="4">
        <f>[1]EN!C122</f>
        <v>1930.2024180000001</v>
      </c>
      <c r="D122" s="4">
        <f>[1]EN!D122</f>
        <v>2068.3450600000001</v>
      </c>
      <c r="E122" s="4">
        <f>[1]EN!E122</f>
        <v>2023.526484</v>
      </c>
    </row>
    <row r="123" spans="2:5" x14ac:dyDescent="0.2">
      <c r="B123" s="24" t="s">
        <v>77</v>
      </c>
      <c r="C123" s="4">
        <f>[1]EN!C123</f>
        <v>99.768004000000005</v>
      </c>
      <c r="D123" s="4">
        <f>[1]EN!D123</f>
        <v>45.103909000000002</v>
      </c>
      <c r="E123" s="4">
        <f>[1]EN!E123</f>
        <v>47.614513000000002</v>
      </c>
    </row>
    <row r="124" spans="2:5" x14ac:dyDescent="0.2">
      <c r="B124" s="24" t="s">
        <v>78</v>
      </c>
      <c r="C124" s="4">
        <f>[1]EN!C124</f>
        <v>62.865175000000001</v>
      </c>
      <c r="D124" s="4">
        <f>[1]EN!D124</f>
        <v>25.102346000000001</v>
      </c>
      <c r="E124" s="4">
        <f>[1]EN!E124</f>
        <v>45.304167</v>
      </c>
    </row>
    <row r="125" spans="2:5" ht="25.5" x14ac:dyDescent="0.2">
      <c r="B125" s="24" t="s">
        <v>79</v>
      </c>
      <c r="C125" s="4">
        <f>[1]EN!C125</f>
        <v>106.677335</v>
      </c>
      <c r="D125" s="4">
        <f>[1]EN!D125</f>
        <v>40.661174000000003</v>
      </c>
      <c r="E125" s="4">
        <f>[1]EN!E125</f>
        <v>89.321850999999995</v>
      </c>
    </row>
    <row r="126" spans="2:5" x14ac:dyDescent="0.2">
      <c r="B126" s="24" t="s">
        <v>80</v>
      </c>
      <c r="C126" s="4">
        <f>[1]EN!C126</f>
        <v>66.307051000000001</v>
      </c>
      <c r="D126" s="4">
        <f>[1]EN!D126</f>
        <v>76.813091999999997</v>
      </c>
      <c r="E126" s="4">
        <f>[1]EN!E126</f>
        <v>85.430008000000001</v>
      </c>
    </row>
    <row r="127" spans="2:5" x14ac:dyDescent="0.2">
      <c r="B127" s="24" t="s">
        <v>81</v>
      </c>
      <c r="C127" s="4">
        <f>[1]EN!C127</f>
        <v>4441.7608659999996</v>
      </c>
      <c r="D127" s="4">
        <f>[1]EN!D127</f>
        <v>2899.7323609999999</v>
      </c>
      <c r="E127" s="4">
        <f>[1]EN!E127</f>
        <v>5548.746486</v>
      </c>
    </row>
    <row r="128" spans="2:5" x14ac:dyDescent="0.2">
      <c r="B128" s="24" t="s">
        <v>82</v>
      </c>
      <c r="C128" s="4">
        <f>[1]EN!C128</f>
        <v>6353.5060540000004</v>
      </c>
      <c r="D128" s="4">
        <f>[1]EN!D128</f>
        <v>3251.412417</v>
      </c>
      <c r="E128" s="4">
        <f>[1]EN!E128</f>
        <v>4829.2077749999999</v>
      </c>
    </row>
    <row r="129" spans="2:5" x14ac:dyDescent="0.2">
      <c r="B129" s="24" t="s">
        <v>83</v>
      </c>
      <c r="C129" s="4">
        <f>[1]EN!C129</f>
        <v>7679.4880569999996</v>
      </c>
      <c r="D129" s="4">
        <f>[1]EN!D129</f>
        <v>4505.0957529999996</v>
      </c>
      <c r="E129" s="4">
        <f>[1]EN!E129</f>
        <v>5587.0949449999998</v>
      </c>
    </row>
    <row r="130" spans="2:5" x14ac:dyDescent="0.2">
      <c r="B130" s="24" t="s">
        <v>84</v>
      </c>
      <c r="C130" s="4">
        <f>[1]EN!C130</f>
        <v>1507.743847</v>
      </c>
      <c r="D130" s="4">
        <f>[1]EN!D130</f>
        <v>587.49376400000006</v>
      </c>
      <c r="E130" s="4">
        <f>[1]EN!E130</f>
        <v>1041.7091640000001</v>
      </c>
    </row>
    <row r="131" spans="2:5" x14ac:dyDescent="0.2">
      <c r="B131" s="24" t="s">
        <v>85</v>
      </c>
      <c r="C131" s="4">
        <f>[1]EN!C131</f>
        <v>1369.8676740000001</v>
      </c>
      <c r="D131" s="4">
        <f>[1]EN!D131</f>
        <v>7164.6709790000004</v>
      </c>
      <c r="E131" s="4">
        <f>[1]EN!E131</f>
        <v>13922.805141999999</v>
      </c>
    </row>
    <row r="132" spans="2:5" x14ac:dyDescent="0.2">
      <c r="B132" s="28" t="s">
        <v>55</v>
      </c>
      <c r="C132" s="2">
        <f>SUM(C133:C142)</f>
        <v>487.23735399999998</v>
      </c>
      <c r="D132" s="2">
        <f>SUM(D133:D142)</f>
        <v>10.480573</v>
      </c>
      <c r="E132" s="2">
        <f>SUM(E133:E142)</f>
        <v>362.72010099999994</v>
      </c>
    </row>
    <row r="133" spans="2:5" x14ac:dyDescent="0.2">
      <c r="B133" s="24" t="s">
        <v>76</v>
      </c>
      <c r="C133" s="4">
        <f>[1]EN!C133</f>
        <v>0.15418699999999999</v>
      </c>
      <c r="D133" s="4">
        <f>[1]EN!D133</f>
        <v>4.1369999999999996</v>
      </c>
      <c r="E133" s="4">
        <f>[1]EN!E133</f>
        <v>5.3979999999999997</v>
      </c>
    </row>
    <row r="134" spans="2:5" x14ac:dyDescent="0.2">
      <c r="B134" s="24" t="s">
        <v>77</v>
      </c>
      <c r="C134" s="4">
        <f>[1]EN!C134</f>
        <v>0</v>
      </c>
      <c r="D134" s="4">
        <f>[1]EN!D134</f>
        <v>0</v>
      </c>
      <c r="E134" s="4">
        <f>[1]EN!E134</f>
        <v>0</v>
      </c>
    </row>
    <row r="135" spans="2:5" x14ac:dyDescent="0.2">
      <c r="B135" s="24" t="s">
        <v>78</v>
      </c>
      <c r="C135" s="4">
        <f>[1]EN!C135</f>
        <v>9.0759939999999997</v>
      </c>
      <c r="D135" s="4">
        <f>[1]EN!D135</f>
        <v>2.7649759999999999</v>
      </c>
      <c r="E135" s="4">
        <f>[1]EN!E135</f>
        <v>4.9343859999999999</v>
      </c>
    </row>
    <row r="136" spans="2:5" ht="25.5" x14ac:dyDescent="0.2">
      <c r="B136" s="24" t="s">
        <v>79</v>
      </c>
      <c r="C136" s="4">
        <f>[1]EN!C136</f>
        <v>0</v>
      </c>
      <c r="D136" s="4">
        <f>[1]EN!D136</f>
        <v>0</v>
      </c>
      <c r="E136" s="4">
        <f>[1]EN!E136</f>
        <v>0</v>
      </c>
    </row>
    <row r="137" spans="2:5" x14ac:dyDescent="0.2">
      <c r="B137" s="24" t="s">
        <v>80</v>
      </c>
      <c r="C137" s="4">
        <f>[1]EN!C137</f>
        <v>0</v>
      </c>
      <c r="D137" s="4">
        <f>[1]EN!D137</f>
        <v>0</v>
      </c>
      <c r="E137" s="4">
        <f>[1]EN!E137</f>
        <v>0</v>
      </c>
    </row>
    <row r="138" spans="2:5" x14ac:dyDescent="0.2">
      <c r="B138" s="24" t="s">
        <v>81</v>
      </c>
      <c r="C138" s="4">
        <f>[1]EN!C138</f>
        <v>2.8699999999999998E-4</v>
      </c>
      <c r="D138" s="4">
        <f>[1]EN!D138</f>
        <v>1.3227960000000001</v>
      </c>
      <c r="E138" s="4">
        <f>[1]EN!E138</f>
        <v>2.5353750000000002</v>
      </c>
    </row>
    <row r="139" spans="2:5" x14ac:dyDescent="0.2">
      <c r="B139" s="24" t="s">
        <v>82</v>
      </c>
      <c r="C139" s="4">
        <f>[1]EN!C139</f>
        <v>0.34297499999999997</v>
      </c>
      <c r="D139" s="4">
        <f>[1]EN!D139</f>
        <v>9.19E-4</v>
      </c>
      <c r="E139" s="4">
        <f>[1]EN!E139</f>
        <v>0.15449399999999999</v>
      </c>
    </row>
    <row r="140" spans="2:5" x14ac:dyDescent="0.2">
      <c r="B140" s="24" t="s">
        <v>83</v>
      </c>
      <c r="C140" s="4">
        <f>[1]EN!C140</f>
        <v>12.698482</v>
      </c>
      <c r="D140" s="4">
        <f>[1]EN!D140</f>
        <v>1.9934190000000001</v>
      </c>
      <c r="E140" s="4">
        <f>[1]EN!E140</f>
        <v>347.07851599999998</v>
      </c>
    </row>
    <row r="141" spans="2:5" x14ac:dyDescent="0.2">
      <c r="B141" s="24" t="s">
        <v>84</v>
      </c>
      <c r="C141" s="4">
        <f>[1]EN!C141</f>
        <v>463.34332799999999</v>
      </c>
      <c r="D141" s="4">
        <f>[1]EN!D141</f>
        <v>0.22956299999999999</v>
      </c>
      <c r="E141" s="4">
        <f>[1]EN!E141</f>
        <v>1.2576799999999999</v>
      </c>
    </row>
    <row r="142" spans="2:5" x14ac:dyDescent="0.2">
      <c r="B142" s="24" t="s">
        <v>85</v>
      </c>
      <c r="C142" s="4">
        <f>[1]EN!C142</f>
        <v>1.622101</v>
      </c>
      <c r="D142" s="4">
        <f>[1]EN!D142</f>
        <v>3.1899999999999998E-2</v>
      </c>
      <c r="E142" s="4">
        <f>[1]EN!E142</f>
        <v>1.36165</v>
      </c>
    </row>
    <row r="143" spans="2:5" x14ac:dyDescent="0.2">
      <c r="B143" s="31" t="s">
        <v>58</v>
      </c>
      <c r="C143" s="26">
        <f>SUM(C132,C121,C110)</f>
        <v>24795.989010000001</v>
      </c>
      <c r="D143" s="26">
        <f>SUM(D132,D121,D110)</f>
        <v>21043.490653000001</v>
      </c>
      <c r="E143" s="26">
        <f>SUM(E132,E121,E110)</f>
        <v>34198.429321000003</v>
      </c>
    </row>
    <row r="144" spans="2:5" x14ac:dyDescent="0.2">
      <c r="B144" s="22" t="s">
        <v>86</v>
      </c>
    </row>
    <row r="145" spans="2:5" x14ac:dyDescent="0.2">
      <c r="B145" s="22" t="s">
        <v>59</v>
      </c>
    </row>
    <row r="147" spans="2:5" ht="39.75" customHeight="1" x14ac:dyDescent="0.2">
      <c r="B147" s="38" t="s">
        <v>103</v>
      </c>
      <c r="C147" s="38"/>
      <c r="D147" s="38"/>
      <c r="E147" s="38"/>
    </row>
    <row r="148" spans="2:5" x14ac:dyDescent="0.2">
      <c r="B148" s="22" t="s">
        <v>45</v>
      </c>
    </row>
    <row r="149" spans="2:5" x14ac:dyDescent="0.2">
      <c r="B149" s="36" t="s">
        <v>46</v>
      </c>
      <c r="C149" s="37" t="s">
        <v>89</v>
      </c>
      <c r="D149" s="37" t="s">
        <v>47</v>
      </c>
      <c r="E149" s="37" t="s">
        <v>90</v>
      </c>
    </row>
    <row r="150" spans="2:5" x14ac:dyDescent="0.2">
      <c r="B150" s="36"/>
      <c r="C150" s="37"/>
      <c r="D150" s="37"/>
      <c r="E150" s="37"/>
    </row>
    <row r="151" spans="2:5" x14ac:dyDescent="0.2">
      <c r="B151" s="28" t="s">
        <v>48</v>
      </c>
      <c r="C151" s="2">
        <f>[1]EN!C151</f>
        <v>129.26396800000001</v>
      </c>
      <c r="D151" s="2">
        <f>[1]EN!D151</f>
        <v>127.044247</v>
      </c>
      <c r="E151" s="2">
        <f>[1]EN!E151</f>
        <v>108.104792</v>
      </c>
    </row>
    <row r="152" spans="2:5" x14ac:dyDescent="0.2">
      <c r="B152" s="24" t="s">
        <v>76</v>
      </c>
      <c r="C152" s="4">
        <f>[1]EN!C152</f>
        <v>21.758163</v>
      </c>
      <c r="D152" s="4">
        <f>[1]EN!D152</f>
        <v>5.1853850000000001</v>
      </c>
      <c r="E152" s="4">
        <f>[1]EN!E152</f>
        <v>24.085588999999999</v>
      </c>
    </row>
    <row r="153" spans="2:5" x14ac:dyDescent="0.2">
      <c r="B153" s="24" t="s">
        <v>77</v>
      </c>
      <c r="C153" s="4">
        <f>[1]EN!C153</f>
        <v>4.5614000000000002E-2</v>
      </c>
      <c r="D153" s="4">
        <f>[1]EN!D153</f>
        <v>3.5101E-2</v>
      </c>
      <c r="E153" s="4">
        <f>[1]EN!E153</f>
        <v>1.0109999999999999E-2</v>
      </c>
    </row>
    <row r="154" spans="2:5" x14ac:dyDescent="0.2">
      <c r="B154" s="24" t="s">
        <v>78</v>
      </c>
      <c r="C154" s="4">
        <f>[1]EN!C154</f>
        <v>0.13996800000000001</v>
      </c>
      <c r="D154" s="4">
        <f>[1]EN!D154</f>
        <v>0.39611600000000002</v>
      </c>
      <c r="E154" s="4">
        <f>[1]EN!E154</f>
        <v>0.16492899999999999</v>
      </c>
    </row>
    <row r="155" spans="2:5" ht="25.5" x14ac:dyDescent="0.2">
      <c r="B155" s="24" t="s">
        <v>79</v>
      </c>
      <c r="C155" s="4">
        <f>[1]EN!C155</f>
        <v>3.1999999999999999E-5</v>
      </c>
      <c r="D155" s="4">
        <f>[1]EN!D155</f>
        <v>3.6276000000000003E-2</v>
      </c>
      <c r="E155" s="4">
        <f>[1]EN!E155</f>
        <v>1.2168999999999999E-2</v>
      </c>
    </row>
    <row r="156" spans="2:5" x14ac:dyDescent="0.2">
      <c r="B156" s="24" t="s">
        <v>80</v>
      </c>
      <c r="C156" s="4">
        <f>[1]EN!C156</f>
        <v>2.9468999999999999E-2</v>
      </c>
      <c r="D156" s="4">
        <f>[1]EN!D156</f>
        <v>0.100867</v>
      </c>
      <c r="E156" s="4">
        <f>[1]EN!E156</f>
        <v>8.1581000000000001E-2</v>
      </c>
    </row>
    <row r="157" spans="2:5" x14ac:dyDescent="0.2">
      <c r="B157" s="24" t="s">
        <v>81</v>
      </c>
      <c r="C157" s="4">
        <f>[1]EN!C157</f>
        <v>1.677635</v>
      </c>
      <c r="D157" s="4">
        <f>[1]EN!D157</f>
        <v>16.058955999999998</v>
      </c>
      <c r="E157" s="4">
        <f>[1]EN!E157</f>
        <v>0.16134200000000001</v>
      </c>
    </row>
    <row r="158" spans="2:5" x14ac:dyDescent="0.2">
      <c r="B158" s="24" t="s">
        <v>82</v>
      </c>
      <c r="C158" s="4">
        <f>[1]EN!C158</f>
        <v>6.8457790000000003</v>
      </c>
      <c r="D158" s="4">
        <f>[1]EN!D158</f>
        <v>9.3164929999999995</v>
      </c>
      <c r="E158" s="4">
        <f>[1]EN!E158</f>
        <v>5.4993420000000004</v>
      </c>
    </row>
    <row r="159" spans="2:5" x14ac:dyDescent="0.2">
      <c r="B159" s="24" t="s">
        <v>83</v>
      </c>
      <c r="C159" s="4">
        <f>[1]EN!C159</f>
        <v>57.434403000000003</v>
      </c>
      <c r="D159" s="4">
        <f>[1]EN!D159</f>
        <v>17.912738000000001</v>
      </c>
      <c r="E159" s="4">
        <f>[1]EN!E159</f>
        <v>60.686145000000003</v>
      </c>
    </row>
    <row r="160" spans="2:5" x14ac:dyDescent="0.2">
      <c r="B160" s="24" t="s">
        <v>84</v>
      </c>
      <c r="C160" s="4">
        <f>[1]EN!C160</f>
        <v>33.072946999999999</v>
      </c>
      <c r="D160" s="4">
        <f>[1]EN!D160</f>
        <v>76.717467999999997</v>
      </c>
      <c r="E160" s="4">
        <f>[1]EN!E160</f>
        <v>13.882493999999999</v>
      </c>
    </row>
    <row r="161" spans="2:5" x14ac:dyDescent="0.2">
      <c r="B161" s="24" t="s">
        <v>85</v>
      </c>
      <c r="C161" s="4">
        <f>[1]EN!C161</f>
        <v>8.2599579999999992</v>
      </c>
      <c r="D161" s="4">
        <f>[1]EN!D161</f>
        <v>1.2848470000000001</v>
      </c>
      <c r="E161" s="4">
        <f>[1]EN!E161</f>
        <v>3.5210910000000002</v>
      </c>
    </row>
    <row r="162" spans="2:5" x14ac:dyDescent="0.2">
      <c r="B162" s="28" t="s">
        <v>52</v>
      </c>
      <c r="C162" s="2">
        <f>[1]EN!C162</f>
        <v>21221.506970999999</v>
      </c>
      <c r="D162" s="2">
        <f>[1]EN!D162</f>
        <v>19113.332025000003</v>
      </c>
      <c r="E162" s="2">
        <f>[1]EN!E162</f>
        <v>19259.649135000003</v>
      </c>
    </row>
    <row r="163" spans="2:5" x14ac:dyDescent="0.2">
      <c r="B163" s="24" t="s">
        <v>76</v>
      </c>
      <c r="C163" s="4">
        <f>[1]EN!C163</f>
        <v>1764.7191150000001</v>
      </c>
      <c r="D163" s="4">
        <f>[1]EN!D163</f>
        <v>2095.479793</v>
      </c>
      <c r="E163" s="4">
        <f>[1]EN!E163</f>
        <v>1999.662323</v>
      </c>
    </row>
    <row r="164" spans="2:5" x14ac:dyDescent="0.2">
      <c r="B164" s="24" t="s">
        <v>77</v>
      </c>
      <c r="C164" s="4">
        <f>[1]EN!C164</f>
        <v>14.837171</v>
      </c>
      <c r="D164" s="4">
        <f>[1]EN!D164</f>
        <v>10.994259</v>
      </c>
      <c r="E164" s="4">
        <f>[1]EN!E164</f>
        <v>14.820126</v>
      </c>
    </row>
    <row r="165" spans="2:5" x14ac:dyDescent="0.2">
      <c r="B165" s="24" t="s">
        <v>78</v>
      </c>
      <c r="C165" s="4">
        <f>[1]EN!C165</f>
        <v>1719.366295</v>
      </c>
      <c r="D165" s="4">
        <f>[1]EN!D165</f>
        <v>983.35496799999999</v>
      </c>
      <c r="E165" s="4">
        <f>[1]EN!E165</f>
        <v>1426.3961409999999</v>
      </c>
    </row>
    <row r="166" spans="2:5" ht="25.5" x14ac:dyDescent="0.2">
      <c r="B166" s="24" t="s">
        <v>79</v>
      </c>
      <c r="C166" s="4">
        <f>[1]EN!C166</f>
        <v>131.731111</v>
      </c>
      <c r="D166" s="4">
        <f>[1]EN!D166</f>
        <v>75.660217000000003</v>
      </c>
      <c r="E166" s="4">
        <f>[1]EN!E166</f>
        <v>355.41131300000001</v>
      </c>
    </row>
    <row r="167" spans="2:5" x14ac:dyDescent="0.2">
      <c r="B167" s="24" t="s">
        <v>80</v>
      </c>
      <c r="C167" s="4">
        <f>[1]EN!C167</f>
        <v>51.292679</v>
      </c>
      <c r="D167" s="4">
        <f>[1]EN!D167</f>
        <v>56.704881</v>
      </c>
      <c r="E167" s="4">
        <f>[1]EN!E167</f>
        <v>44.893766999999997</v>
      </c>
    </row>
    <row r="168" spans="2:5" x14ac:dyDescent="0.2">
      <c r="B168" s="24" t="s">
        <v>81</v>
      </c>
      <c r="C168" s="4">
        <f>[1]EN!C168</f>
        <v>2604.2266650000001</v>
      </c>
      <c r="D168" s="4">
        <f>[1]EN!D168</f>
        <v>2051.142617</v>
      </c>
      <c r="E168" s="4">
        <f>[1]EN!E168</f>
        <v>2281.702648</v>
      </c>
    </row>
    <row r="169" spans="2:5" x14ac:dyDescent="0.2">
      <c r="B169" s="24" t="s">
        <v>82</v>
      </c>
      <c r="C169" s="4">
        <f>[1]EN!C169</f>
        <v>4855.0712489999996</v>
      </c>
      <c r="D169" s="4">
        <f>[1]EN!D169</f>
        <v>4550.8672189999997</v>
      </c>
      <c r="E169" s="4">
        <f>[1]EN!E169</f>
        <v>4365.7587400000002</v>
      </c>
    </row>
    <row r="170" spans="2:5" x14ac:dyDescent="0.2">
      <c r="B170" s="24" t="s">
        <v>83</v>
      </c>
      <c r="C170" s="4">
        <f>[1]EN!C170</f>
        <v>8668.8728449999999</v>
      </c>
      <c r="D170" s="4">
        <f>[1]EN!D170</f>
        <v>8187.3442800000003</v>
      </c>
      <c r="E170" s="4">
        <f>[1]EN!E170</f>
        <v>6870.8015509999996</v>
      </c>
    </row>
    <row r="171" spans="2:5" x14ac:dyDescent="0.2">
      <c r="B171" s="24" t="s">
        <v>84</v>
      </c>
      <c r="C171" s="4">
        <f>[1]EN!C171</f>
        <v>1191.2189020000001</v>
      </c>
      <c r="D171" s="4">
        <f>[1]EN!D171</f>
        <v>911.65224599999999</v>
      </c>
      <c r="E171" s="4">
        <f>[1]EN!E171</f>
        <v>1163.299851</v>
      </c>
    </row>
    <row r="172" spans="2:5" x14ac:dyDescent="0.2">
      <c r="B172" s="24" t="s">
        <v>85</v>
      </c>
      <c r="C172" s="4">
        <f>[1]EN!C172</f>
        <v>220.170939</v>
      </c>
      <c r="D172" s="4">
        <f>[1]EN!D172</f>
        <v>190.13154499999999</v>
      </c>
      <c r="E172" s="4">
        <f>[1]EN!E172</f>
        <v>736.90267500000004</v>
      </c>
    </row>
    <row r="173" spans="2:5" x14ac:dyDescent="0.2">
      <c r="B173" s="28" t="s">
        <v>55</v>
      </c>
      <c r="C173" s="2">
        <f>[1]EN!C173</f>
        <v>3774.157987</v>
      </c>
      <c r="D173" s="2">
        <f>[1]EN!D173</f>
        <v>1038.028139</v>
      </c>
      <c r="E173" s="2">
        <f>[1]EN!E173</f>
        <v>1383.6898079999999</v>
      </c>
    </row>
    <row r="174" spans="2:5" x14ac:dyDescent="0.2">
      <c r="B174" s="24" t="s">
        <v>76</v>
      </c>
      <c r="C174" s="4">
        <f>[1]EN!C174</f>
        <v>1.3918219999999999</v>
      </c>
      <c r="D174" s="4">
        <f>[1]EN!D174</f>
        <v>61.008569999999999</v>
      </c>
      <c r="E174" s="4">
        <f>[1]EN!E174</f>
        <v>4.5921209999999997</v>
      </c>
    </row>
    <row r="175" spans="2:5" x14ac:dyDescent="0.2">
      <c r="B175" s="24" t="s">
        <v>77</v>
      </c>
      <c r="C175" s="4">
        <f>[1]EN!C175</f>
        <v>1.9400000000000001E-2</v>
      </c>
      <c r="D175" s="4">
        <f>[1]EN!D175</f>
        <v>2.8687000000000001E-2</v>
      </c>
      <c r="E175" s="4">
        <f>[1]EN!E175</f>
        <v>2.9966E-2</v>
      </c>
    </row>
    <row r="176" spans="2:5" x14ac:dyDescent="0.2">
      <c r="B176" s="24" t="s">
        <v>78</v>
      </c>
      <c r="C176" s="4">
        <f>[1]EN!C176</f>
        <v>0.117019</v>
      </c>
      <c r="D176" s="4">
        <f>[1]EN!D176</f>
        <v>1.3573999999999999E-2</v>
      </c>
      <c r="E176" s="4">
        <f>[1]EN!E176</f>
        <v>1.6161999999999999E-2</v>
      </c>
    </row>
    <row r="177" spans="2:5" ht="25.5" x14ac:dyDescent="0.2">
      <c r="B177" s="24" t="s">
        <v>79</v>
      </c>
      <c r="C177" s="4">
        <f>[1]EN!C177</f>
        <v>0.224134</v>
      </c>
      <c r="D177" s="4">
        <f>[1]EN!D177</f>
        <v>1.2519260000000001</v>
      </c>
      <c r="E177" s="4">
        <f>[1]EN!E177</f>
        <v>3.0609999999999999E-3</v>
      </c>
    </row>
    <row r="178" spans="2:5" x14ac:dyDescent="0.2">
      <c r="B178" s="24" t="s">
        <v>80</v>
      </c>
      <c r="C178" s="4">
        <f>[1]EN!C178</f>
        <v>0</v>
      </c>
      <c r="D178" s="4">
        <f>[1]EN!D178</f>
        <v>0</v>
      </c>
      <c r="E178" s="4">
        <f>[1]EN!E178</f>
        <v>0</v>
      </c>
    </row>
    <row r="179" spans="2:5" x14ac:dyDescent="0.2">
      <c r="B179" s="24" t="s">
        <v>81</v>
      </c>
      <c r="C179" s="4">
        <f>[1]EN!C179</f>
        <v>18.814997999999999</v>
      </c>
      <c r="D179" s="4">
        <f>[1]EN!D179</f>
        <v>124.63463299999999</v>
      </c>
      <c r="E179" s="4">
        <f>[1]EN!E179</f>
        <v>42.486274999999999</v>
      </c>
    </row>
    <row r="180" spans="2:5" x14ac:dyDescent="0.2">
      <c r="B180" s="24" t="s">
        <v>82</v>
      </c>
      <c r="C180" s="4">
        <f>[1]EN!C180</f>
        <v>22.845776999999998</v>
      </c>
      <c r="D180" s="4">
        <f>[1]EN!D180</f>
        <v>112.144851</v>
      </c>
      <c r="E180" s="4">
        <f>[1]EN!E180</f>
        <v>36.553933999999998</v>
      </c>
    </row>
    <row r="181" spans="2:5" x14ac:dyDescent="0.2">
      <c r="B181" s="24" t="s">
        <v>83</v>
      </c>
      <c r="C181" s="4">
        <f>[1]EN!C181</f>
        <v>512.83113800000001</v>
      </c>
      <c r="D181" s="4">
        <f>[1]EN!D181</f>
        <v>544.717985</v>
      </c>
      <c r="E181" s="4">
        <f>[1]EN!E181</f>
        <v>1088.5579909999999</v>
      </c>
    </row>
    <row r="182" spans="2:5" x14ac:dyDescent="0.2">
      <c r="B182" s="24" t="s">
        <v>84</v>
      </c>
      <c r="C182" s="4">
        <f>[1]EN!C182</f>
        <v>2171.0209410000002</v>
      </c>
      <c r="D182" s="4">
        <f>[1]EN!D182</f>
        <v>193.841375</v>
      </c>
      <c r="E182" s="4">
        <f>[1]EN!E182</f>
        <v>209.678764</v>
      </c>
    </row>
    <row r="183" spans="2:5" x14ac:dyDescent="0.2">
      <c r="B183" s="24" t="s">
        <v>85</v>
      </c>
      <c r="C183" s="4">
        <f>[1]EN!C183</f>
        <v>1046.892758</v>
      </c>
      <c r="D183" s="4">
        <f>[1]EN!D183</f>
        <v>0.38653799999999999</v>
      </c>
      <c r="E183" s="4">
        <f>[1]EN!E183</f>
        <v>1.7715339999999999</v>
      </c>
    </row>
    <row r="184" spans="2:5" x14ac:dyDescent="0.2">
      <c r="B184" s="31" t="s">
        <v>61</v>
      </c>
      <c r="C184" s="26">
        <f>SUM(C173,C162,C151)</f>
        <v>25124.928925999997</v>
      </c>
      <c r="D184" s="26">
        <f>SUM(D173,D162,D151)</f>
        <v>20278.404411000007</v>
      </c>
      <c r="E184" s="26">
        <f>SUM(E173,E162,E151)</f>
        <v>20751.443735000001</v>
      </c>
    </row>
    <row r="185" spans="2:5" x14ac:dyDescent="0.2">
      <c r="B185" s="22" t="s">
        <v>86</v>
      </c>
    </row>
    <row r="186" spans="2:5" x14ac:dyDescent="0.2">
      <c r="B186" s="22" t="s">
        <v>59</v>
      </c>
    </row>
  </sheetData>
  <mergeCells count="30"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</mergeCells>
  <pageMargins left="0.7" right="0.7" top="0.75" bottom="0.75" header="0.3" footer="0.3"/>
  <pageSetup scale="39" orientation="portrait" horizontalDpi="4294967293" r:id="rId1"/>
  <rowBreaks count="2" manualBreakCount="2">
    <brk id="91" max="5" man="1"/>
    <brk id="18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سجل المصدرين والموردين الربع الثالث 2020</KeyWordsAr>
    <KeyWords xmlns="cac204a3-57fb-4aea-ba50-989298fa4f73">Exporters and Importers report Q3 2020</KeyWords>
    <ReleaseID_DB xmlns="cac204a3-57fb-4aea-ba50-989298fa4f73">11531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9A2A7D4-8C51-4104-9B14-D101BAB26E05}"/>
</file>

<file path=customXml/itemProps2.xml><?xml version="1.0" encoding="utf-8"?>
<ds:datastoreItem xmlns:ds="http://schemas.openxmlformats.org/officeDocument/2006/customXml" ds:itemID="{4D23FF14-0C77-43CB-8B60-876BB783E691}"/>
</file>

<file path=customXml/itemProps3.xml><?xml version="1.0" encoding="utf-8"?>
<ds:datastoreItem xmlns:ds="http://schemas.openxmlformats.org/officeDocument/2006/customXml" ds:itemID="{D7FCD926-74A4-4BA7-A01D-B67B16A02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</vt:lpstr>
      <vt:lpstr>عربي</vt:lpstr>
      <vt:lpstr>عربي!Print_Area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Huda Salem AlAmeri</cp:lastModifiedBy>
  <cp:lastPrinted>2015-09-16T05:01:35Z</cp:lastPrinted>
  <dcterms:created xsi:type="dcterms:W3CDTF">2013-06-04T12:10:27Z</dcterms:created>
  <dcterms:modified xsi:type="dcterms:W3CDTF">2021-05-04T10:51:40Z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