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7.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drawings/drawing5.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codeName="ThisWorkbook"/>
  <mc:AlternateContent xmlns:mc="http://schemas.openxmlformats.org/markup-compatibility/2006">
    <mc:Choice Requires="x15">
      <x15ac:absPath xmlns:x15ac="http://schemas.microsoft.com/office/spreadsheetml/2010/11/ac" url="U:\FT Monthly Report\FT Monthly Report - Excel\English\REPORTS\Excel Rep En From May 2021\"/>
    </mc:Choice>
  </mc:AlternateContent>
  <xr:revisionPtr revIDLastSave="0" documentId="8_{1C0158A6-A1DC-4E44-BB75-151B4845ADD1}" xr6:coauthVersionLast="36" xr6:coauthVersionMax="36" xr10:uidLastSave="{00000000-0000-0000-0000-000000000000}"/>
  <bookViews>
    <workbookView xWindow="-120" yWindow="-120" windowWidth="29040" windowHeight="15990" tabRatio="576" activeTab="3" xr2:uid="{00000000-000D-0000-FFFF-FFFF00000000}"/>
  </bookViews>
  <sheets>
    <sheet name="Index" sheetId="77" r:id="rId1"/>
    <sheet name="1" sheetId="69" r:id="rId2"/>
    <sheet name="2" sheetId="71" r:id="rId3"/>
    <sheet name="3" sheetId="72" r:id="rId4"/>
    <sheet name="4" sheetId="73" r:id="rId5"/>
    <sheet name="5" sheetId="74" r:id="rId6"/>
    <sheet name="6" sheetId="75" r:id="rId7"/>
    <sheet name="working sheet" sheetId="76" state="hidden" r:id="rId8"/>
  </sheets>
  <definedNames>
    <definedName name="_xlnm.Print_Area" localSheetId="1">'1'!$A$1:$F$858</definedName>
    <definedName name="_xlnm.Print_Area" localSheetId="2">'2'!$A$1:$F$1092</definedName>
    <definedName name="_xlnm.Print_Area" localSheetId="3">'3'!$A$1:$F$1145</definedName>
    <definedName name="_xlnm.Print_Area" localSheetId="4">'4'!$A$1:$E$75</definedName>
    <definedName name="_xlnm.Print_Area" localSheetId="5">'5'!$A$1:$E$67</definedName>
    <definedName name="_xlnm.Print_Area" localSheetId="6">'6'!$A$1:$E$99</definedName>
    <definedName name="_xlnm.Print_Titles" localSheetId="1">'1'!$5:$6</definedName>
    <definedName name="_xlnm.Print_Titles" localSheetId="2">'2'!$5:$6</definedName>
    <definedName name="_xlnm.Print_Titles" localSheetId="3">'3'!$5:$6</definedName>
    <definedName name="_xlnm.Print_Titles" localSheetId="4">'4'!$5:$6</definedName>
    <definedName name="_xlnm.Print_Titles" localSheetId="5">'5'!$5:$6</definedName>
    <definedName name="_xlnm.Print_Titles" localSheetId="6">'6'!$5:$6</definedName>
  </definedNames>
  <calcPr calcId="191029"/>
</workbook>
</file>

<file path=xl/calcChain.xml><?xml version="1.0" encoding="utf-8"?>
<calcChain xmlns="http://schemas.openxmlformats.org/spreadsheetml/2006/main">
  <c r="B9" i="77" l="1"/>
  <c r="B8" i="77"/>
  <c r="B7" i="77"/>
  <c r="B6" i="77"/>
  <c r="B5" i="77"/>
  <c r="B4" i="77"/>
  <c r="D5" i="76" l="1"/>
  <c r="D4" i="76"/>
  <c r="C5" i="76"/>
  <c r="D7" i="76" s="1"/>
  <c r="C4" i="76"/>
  <c r="B33" i="76"/>
  <c r="B10" i="76" l="1"/>
  <c r="I3" i="76"/>
  <c r="J6" i="76" l="1"/>
  <c r="J8" i="76"/>
  <c r="J10" i="76"/>
  <c r="J4" i="76"/>
  <c r="J12" i="76"/>
  <c r="J14" i="76"/>
  <c r="B9" i="76"/>
  <c r="J9" i="76" l="1"/>
  <c r="J7" i="76"/>
  <c r="J5" i="76"/>
  <c r="J3" i="76"/>
  <c r="J13" i="76"/>
  <c r="J11" i="76"/>
</calcChain>
</file>

<file path=xl/sharedStrings.xml><?xml version="1.0" encoding="utf-8"?>
<sst xmlns="http://schemas.openxmlformats.org/spreadsheetml/2006/main" count="8990" uniqueCount="2567">
  <si>
    <t>Harmonized System Classification (HS)</t>
  </si>
  <si>
    <t>Monthly</t>
  </si>
  <si>
    <t>Year -to- date cumulative</t>
  </si>
  <si>
    <t>Total</t>
  </si>
  <si>
    <t>Country</t>
  </si>
  <si>
    <t>Saudi Arabia</t>
  </si>
  <si>
    <t>Switzerland</t>
  </si>
  <si>
    <t>Hong Kong</t>
  </si>
  <si>
    <t>Italy</t>
  </si>
  <si>
    <t>China</t>
  </si>
  <si>
    <t>India</t>
  </si>
  <si>
    <t>United States of America</t>
  </si>
  <si>
    <t>Kuwait</t>
  </si>
  <si>
    <t>Oman</t>
  </si>
  <si>
    <t>Kingdom of Bahrain</t>
  </si>
  <si>
    <t>Egypt</t>
  </si>
  <si>
    <t>Malaysia</t>
  </si>
  <si>
    <t>Jordan</t>
  </si>
  <si>
    <t>Netherlands</t>
  </si>
  <si>
    <t>Yemen</t>
  </si>
  <si>
    <t>Singapore</t>
  </si>
  <si>
    <t>Bangladesh</t>
  </si>
  <si>
    <t>Pakistan</t>
  </si>
  <si>
    <t>Turkey</t>
  </si>
  <si>
    <t>Australia</t>
  </si>
  <si>
    <t>Kenya</t>
  </si>
  <si>
    <t>Thailand</t>
  </si>
  <si>
    <t>Viet Nam</t>
  </si>
  <si>
    <t>Spain</t>
  </si>
  <si>
    <t>United Kingdom</t>
  </si>
  <si>
    <t>Belgium</t>
  </si>
  <si>
    <t>Japan</t>
  </si>
  <si>
    <t>Iraq</t>
  </si>
  <si>
    <t>Sudan</t>
  </si>
  <si>
    <t>Syrian Arab Republic</t>
  </si>
  <si>
    <t>Canada</t>
  </si>
  <si>
    <t>Indonesia</t>
  </si>
  <si>
    <t>Tanzania</t>
  </si>
  <si>
    <t>France</t>
  </si>
  <si>
    <t>South Africa</t>
  </si>
  <si>
    <t>Algeria</t>
  </si>
  <si>
    <t>Germany</t>
  </si>
  <si>
    <t>Philippines</t>
  </si>
  <si>
    <t>Morocco</t>
  </si>
  <si>
    <t>Tunisia</t>
  </si>
  <si>
    <t>Mexico</t>
  </si>
  <si>
    <t>Uganda</t>
  </si>
  <si>
    <t>Russian Federation</t>
  </si>
  <si>
    <t>Sri Lanka</t>
  </si>
  <si>
    <t>State of Palestine</t>
  </si>
  <si>
    <t>New Zealand</t>
  </si>
  <si>
    <t>Myanmar</t>
  </si>
  <si>
    <t>Nepal</t>
  </si>
  <si>
    <t>Taiwan</t>
  </si>
  <si>
    <t>Ethiopia</t>
  </si>
  <si>
    <t>Lebanon</t>
  </si>
  <si>
    <t>Colombia</t>
  </si>
  <si>
    <t>South Korea</t>
  </si>
  <si>
    <t>Djibouti</t>
  </si>
  <si>
    <t>Nigeria</t>
  </si>
  <si>
    <t>Peru</t>
  </si>
  <si>
    <t>Poland</t>
  </si>
  <si>
    <t>Greece</t>
  </si>
  <si>
    <t>Ukraine</t>
  </si>
  <si>
    <t>Portugal</t>
  </si>
  <si>
    <t>Brazil</t>
  </si>
  <si>
    <t>Libya</t>
  </si>
  <si>
    <t>Chile</t>
  </si>
  <si>
    <t>Others</t>
  </si>
  <si>
    <t>Ireland</t>
  </si>
  <si>
    <t>Chad</t>
  </si>
  <si>
    <t>Kazakhstan</t>
  </si>
  <si>
    <t>Uzbekistan</t>
  </si>
  <si>
    <t>Sweden</t>
  </si>
  <si>
    <t>Serbia</t>
  </si>
  <si>
    <t>Congo</t>
  </si>
  <si>
    <t>Guinea</t>
  </si>
  <si>
    <t>Austria</t>
  </si>
  <si>
    <t>Denmark</t>
  </si>
  <si>
    <t>Argentina</t>
  </si>
  <si>
    <t>Finland</t>
  </si>
  <si>
    <t>Norway</t>
  </si>
  <si>
    <t>Romania</t>
  </si>
  <si>
    <t>Czechia</t>
  </si>
  <si>
    <t>Slovakia</t>
  </si>
  <si>
    <t>Hungary</t>
  </si>
  <si>
    <t>Zambia</t>
  </si>
  <si>
    <t>Puerto Rico</t>
  </si>
  <si>
    <t>Bulgaria</t>
  </si>
  <si>
    <t>Estonia</t>
  </si>
  <si>
    <t>Luxembourg</t>
  </si>
  <si>
    <t>Lithuania</t>
  </si>
  <si>
    <t>Slovenia</t>
  </si>
  <si>
    <t>Bosnia and Herzegovina</t>
  </si>
  <si>
    <t>Croatia</t>
  </si>
  <si>
    <t>Million AED</t>
  </si>
  <si>
    <r>
      <rPr>
        <b/>
        <sz val="11"/>
        <color theme="4"/>
        <rFont val="Arial"/>
        <family val="2"/>
      </rPr>
      <t>Table 3:</t>
    </r>
    <r>
      <rPr>
        <b/>
        <sz val="11"/>
        <rFont val="Arial"/>
        <family val="2"/>
      </rPr>
      <t xml:space="preserve"> Imports by Harmonized System Classification, (Jan-Mar) and March, 2020-2021</t>
    </r>
  </si>
  <si>
    <t>Non-oil Foreign Merchandise Trade Through Abu Dhabi Ports, March 2021</t>
  </si>
  <si>
    <r>
      <rPr>
        <b/>
        <sz val="11"/>
        <color theme="4"/>
        <rFont val="Arial"/>
        <family val="2"/>
      </rPr>
      <t>Table 2:</t>
    </r>
    <r>
      <rPr>
        <b/>
        <sz val="11"/>
        <rFont val="Arial"/>
        <family val="2"/>
      </rPr>
      <t xml:space="preserve"> Re-exports by Harmonized System Classification, (Jan-Mar) and March, 2020-2021</t>
    </r>
  </si>
  <si>
    <r>
      <rPr>
        <b/>
        <sz val="11"/>
        <color theme="4"/>
        <rFont val="Arial"/>
        <family val="2"/>
      </rPr>
      <t>Table 1:</t>
    </r>
    <r>
      <rPr>
        <b/>
        <sz val="11"/>
        <rFont val="Arial"/>
        <family val="2"/>
      </rPr>
      <t xml:space="preserve"> Non-oil exports by Harmonized System Classification, (Jan-Mar) and March, 2020-2021</t>
    </r>
  </si>
  <si>
    <r>
      <rPr>
        <b/>
        <sz val="11"/>
        <color theme="4"/>
        <rFont val="Arial"/>
        <family val="2"/>
      </rPr>
      <t>Table 4:</t>
    </r>
    <r>
      <rPr>
        <b/>
        <sz val="11"/>
        <rFont val="Arial"/>
        <family val="2"/>
      </rPr>
      <t xml:space="preserve"> Non-oil exports by country in (Jan-Mar) and March, 2020-2021</t>
    </r>
  </si>
  <si>
    <r>
      <rPr>
        <b/>
        <sz val="11"/>
        <color theme="4"/>
        <rFont val="Arial"/>
        <family val="2"/>
      </rPr>
      <t>Table 5:</t>
    </r>
    <r>
      <rPr>
        <b/>
        <sz val="11"/>
        <rFont val="Arial"/>
        <family val="2"/>
      </rPr>
      <t xml:space="preserve"> Re-exports by country in (Jan-Mar) and March, 2020-2021</t>
    </r>
  </si>
  <si>
    <r>
      <rPr>
        <b/>
        <sz val="11"/>
        <color theme="4"/>
        <rFont val="Arial"/>
        <family val="2"/>
      </rPr>
      <t>Table 6:</t>
    </r>
    <r>
      <rPr>
        <b/>
        <sz val="11"/>
        <rFont val="Arial"/>
        <family val="2"/>
      </rPr>
      <t xml:space="preserve"> Imports by country in (Jan-Mar) and March, 2020-2021</t>
    </r>
  </si>
  <si>
    <t>Headers</t>
  </si>
  <si>
    <t>Footers</t>
  </si>
  <si>
    <t>Table 1:</t>
  </si>
  <si>
    <t xml:space="preserve">Non-oil Foreign Merchandise Trade Through Abu Dhabi Ports, </t>
  </si>
  <si>
    <t>Table 2:</t>
  </si>
  <si>
    <t>Table 3:</t>
  </si>
  <si>
    <t>Table 6:</t>
  </si>
  <si>
    <t>Table 5:</t>
  </si>
  <si>
    <t>Table 4:</t>
  </si>
  <si>
    <t>Month</t>
  </si>
  <si>
    <t>Year</t>
  </si>
  <si>
    <t>Start</t>
  </si>
  <si>
    <t>end</t>
  </si>
  <si>
    <t>Jan</t>
  </si>
  <si>
    <t>Mar</t>
  </si>
  <si>
    <t>Feb</t>
  </si>
  <si>
    <t>Apr</t>
  </si>
  <si>
    <t>May</t>
  </si>
  <si>
    <t>Jun</t>
  </si>
  <si>
    <t>Jul</t>
  </si>
  <si>
    <t>Aug</t>
  </si>
  <si>
    <t>Sep</t>
  </si>
  <si>
    <t>Oct</t>
  </si>
  <si>
    <t>Nov</t>
  </si>
  <si>
    <t>Dec</t>
  </si>
  <si>
    <t>January</t>
  </si>
  <si>
    <t>February</t>
  </si>
  <si>
    <t>March</t>
  </si>
  <si>
    <t>April</t>
  </si>
  <si>
    <t>June</t>
  </si>
  <si>
    <t>July</t>
  </si>
  <si>
    <t>August</t>
  </si>
  <si>
    <t>September</t>
  </si>
  <si>
    <t>October</t>
  </si>
  <si>
    <t>November</t>
  </si>
  <si>
    <t>December</t>
  </si>
  <si>
    <t>Year for preliminary data</t>
  </si>
  <si>
    <t>Turkmenistan</t>
  </si>
  <si>
    <t>Cyprus</t>
  </si>
  <si>
    <t>Islamic Republic Of Iran</t>
  </si>
  <si>
    <t>Belarus</t>
  </si>
  <si>
    <t>Start Year</t>
  </si>
  <si>
    <t>Start Month</t>
  </si>
  <si>
    <t>End Year</t>
  </si>
  <si>
    <t>End Month</t>
  </si>
  <si>
    <t>HS4 Code</t>
  </si>
  <si>
    <t>0101</t>
  </si>
  <si>
    <t>Live horses, asses, mules and hinnies</t>
  </si>
  <si>
    <t>0102</t>
  </si>
  <si>
    <t>Live bovine animals</t>
  </si>
  <si>
    <t>0104</t>
  </si>
  <si>
    <t>Live sheep and goats</t>
  </si>
  <si>
    <t>0105</t>
  </si>
  <si>
    <t>Live poultry, that is to say, fowls of the species Gallus domesticus, ducks, geese, turkeys and guinea fowls</t>
  </si>
  <si>
    <t>0106</t>
  </si>
  <si>
    <t>Other live animals</t>
  </si>
  <si>
    <t>0201</t>
  </si>
  <si>
    <t>Meat of bovine animals, fresh or chilled</t>
  </si>
  <si>
    <t>0202</t>
  </si>
  <si>
    <t>Meat of bovine animals, frozen</t>
  </si>
  <si>
    <t>0204</t>
  </si>
  <si>
    <t>Meat of sheep or goats, fresh, chilled or frozen</t>
  </si>
  <si>
    <t>0207</t>
  </si>
  <si>
    <t>Meat and edible offal, of the poultry of 0105, fresh, chilled or frozen</t>
  </si>
  <si>
    <t>0208</t>
  </si>
  <si>
    <t>Other meat and edible meat offal, fresh, chilled or frozen</t>
  </si>
  <si>
    <t>0210</t>
  </si>
  <si>
    <t>Meat and edible meat offal, salted, in brine, dried or smoked; edible flours and meals of meat and meat offal</t>
  </si>
  <si>
    <t>0301</t>
  </si>
  <si>
    <t>Live fish</t>
  </si>
  <si>
    <t>0302</t>
  </si>
  <si>
    <t>Fish, fresh or chilled, excluding fish fillets and other fish meat of 0304</t>
  </si>
  <si>
    <t>0303</t>
  </si>
  <si>
    <t>Fish, frozen, excluding fish fillets and other fish meat of 0304</t>
  </si>
  <si>
    <t>0304</t>
  </si>
  <si>
    <t>Fish fillets and other fish meat (whether or not minced), fresh, chilled or frozen</t>
  </si>
  <si>
    <t>0305</t>
  </si>
  <si>
    <t>Fish, dried, salted or in brine; smoked fish, whether or not cooked before or during the smoking process; flours, meals and pellets of fish, fit for human consumption</t>
  </si>
  <si>
    <t>0306</t>
  </si>
  <si>
    <t>Crustaceans, whether in shell or not, live, fresh, chilled, frozen, dried, salted or in brine; smoked crustaceans, whether in shell or not cooked before or during the smoking process; crustaceans, in shell, cooked by steaming or by boiling in water, whether or not chilled, frozen, dried, salted or in brine; flours, meals and pellets of crustaceans, fit for human consumption</t>
  </si>
  <si>
    <t>0307</t>
  </si>
  <si>
    <t>Molluscs, whether in shell or not, live, fresh, chilled, frozen, dried, salted or in brine; smoked molluscs, whether or not cooked before or during the smoking process; flours, meals and pellets of molluscs, fit for human consumption</t>
  </si>
  <si>
    <t>0401</t>
  </si>
  <si>
    <t>Milk and cream, not concentrated nor containing added sugar or other sweetening matter</t>
  </si>
  <si>
    <t>0402</t>
  </si>
  <si>
    <t>Milk and cream, concentrated or containing added sugar or other sweetening matter</t>
  </si>
  <si>
    <t>0403</t>
  </si>
  <si>
    <t>Buttermilk, curdled milk and cream, yoghurt, kephir and other fermented or acidified milk and cream, whether or not concentrated or containing added sugar or other sweetening matter or flavoured or containing added fruit, nuts or cocoa</t>
  </si>
  <si>
    <t>0404</t>
  </si>
  <si>
    <t>Whey, whether or not concentrated or containing added sugar or other sweetening matter; products consisting of natural milk constituents, whether or not containing added sugar or other sweetening matter, not elsewhere specified or included</t>
  </si>
  <si>
    <t>0405</t>
  </si>
  <si>
    <t>Butter and other fats and oils derived from milk; dairy spreads.</t>
  </si>
  <si>
    <t>0406</t>
  </si>
  <si>
    <t>Cheese and curd</t>
  </si>
  <si>
    <t>0407</t>
  </si>
  <si>
    <t>Birds' eggs, in shell, fresh, preserved or cooked</t>
  </si>
  <si>
    <t>0408</t>
  </si>
  <si>
    <t>Birds' eggs, not in shell, and egg yolks, fresh, dried, cooked by steaming or by boiling in water, moulded, frozen or otherwise preserved, whether or not containing added sugar or other sweetening matter</t>
  </si>
  <si>
    <t>0409</t>
  </si>
  <si>
    <t>Natural honey</t>
  </si>
  <si>
    <t>0601</t>
  </si>
  <si>
    <t>Bulbs, tubers, tuberous roots, corms, crowns and rhizomes, dormant, in growth or in flower; chicory plants and roots other than roots of 1212</t>
  </si>
  <si>
    <t>0602</t>
  </si>
  <si>
    <t>Other live plants (including their roots), cuttings and slips; mushroom spawn</t>
  </si>
  <si>
    <t>0604</t>
  </si>
  <si>
    <t>Foliage, branches and other parts of plants, without flowers or flower buds, and grasses, mosses and lichens, being goods of a kind suitable for bouquets or ornamental purposes, fresh, dried, dyed, bleached, impregnated or otherwise prepared</t>
  </si>
  <si>
    <t>0701</t>
  </si>
  <si>
    <t>Potatoes, fresh or chilled</t>
  </si>
  <si>
    <t>0702</t>
  </si>
  <si>
    <t>Tomatoes, fresh or chilled</t>
  </si>
  <si>
    <t>0703</t>
  </si>
  <si>
    <t>Onions, shallots, garlic, leeks and other alliaceous vegetables, fresh or chilled</t>
  </si>
  <si>
    <t>0704</t>
  </si>
  <si>
    <t>Cabbages, cauliflowers, kohlrabi, kale and similar edible brassicas, fresh or chilled</t>
  </si>
  <si>
    <t>0705</t>
  </si>
  <si>
    <t>Lettuce (lactuca sativa) and chicory (cichorium spp.), fresh or chilled</t>
  </si>
  <si>
    <t>0707</t>
  </si>
  <si>
    <t>Cucumbers and gherkins, fresh or chilled</t>
  </si>
  <si>
    <t>0708</t>
  </si>
  <si>
    <t>Leguminous vegetables, shelled or unshelled, fresh or chilled</t>
  </si>
  <si>
    <t>0709</t>
  </si>
  <si>
    <t>Other vegetables, fresh or chilled</t>
  </si>
  <si>
    <t>0710</t>
  </si>
  <si>
    <t>Vegetables (uncooked or cooked by steaming or boiling in water), frozen</t>
  </si>
  <si>
    <t>0711</t>
  </si>
  <si>
    <t>Vegetables provisionally preserved (for example, by sulphur dioxide gas, in brine, in sulphur water or in other preservative solutions), but unsuitable in that state for immediate consumption</t>
  </si>
  <si>
    <t>0712</t>
  </si>
  <si>
    <t>Dried vegetables, whole, cut, sliced, broken or in powder, but not further prepared</t>
  </si>
  <si>
    <t>0713</t>
  </si>
  <si>
    <t>Dried leguminous vegetables, shelled, whether or not skinned or split</t>
  </si>
  <si>
    <t>0714</t>
  </si>
  <si>
    <t>Manioc, arrowroot, salep, jerusalem artichokes, sweet potatoes and similar roots and tubers with high starch or inulin content, fresh, chilled, frozen or dried, whether or not sliced or in the form of pellets; sago pith</t>
  </si>
  <si>
    <t>0801</t>
  </si>
  <si>
    <t>Coconuts, brazil nuts and cashew nuts, fresh or dried, whether or not shelled or peeled</t>
  </si>
  <si>
    <t>0802</t>
  </si>
  <si>
    <t>Other nuts, fresh or dried, whether or not shelled or peeled</t>
  </si>
  <si>
    <t>0803</t>
  </si>
  <si>
    <t>Bananas, including plantains, fresh or dried</t>
  </si>
  <si>
    <t>0804</t>
  </si>
  <si>
    <t>Dates, figs, pineapples, avocados, guavas, mangoes and mangosteens, fresh or dried</t>
  </si>
  <si>
    <t>0805</t>
  </si>
  <si>
    <t>Citrus fruit, fresh or dried</t>
  </si>
  <si>
    <t>0806</t>
  </si>
  <si>
    <t>Grapes, fresh or dried</t>
  </si>
  <si>
    <t>0807</t>
  </si>
  <si>
    <t>Melons (including watermelons) and papaws (papayas), fresh</t>
  </si>
  <si>
    <t>0808</t>
  </si>
  <si>
    <t>Apples, pears and quinces, fresh</t>
  </si>
  <si>
    <t>0810</t>
  </si>
  <si>
    <t>Other fruit, fresh</t>
  </si>
  <si>
    <t>0811</t>
  </si>
  <si>
    <t>Fruit and nuts, uncooked or cooked by steaming or boiling in water, frozen, whether or not containing added sugar or other sweetening matter</t>
  </si>
  <si>
    <t>0813</t>
  </si>
  <si>
    <t>Fruit, dried, other than that of 0801 to 0806; mixtures of nuts or dried fruits of this chapter</t>
  </si>
  <si>
    <t>0901</t>
  </si>
  <si>
    <t>Coffee, whether or not roasted or decaffeinated; coffee husks and skins; coffee substitutes containing coffee in any proportion</t>
  </si>
  <si>
    <t>0902</t>
  </si>
  <si>
    <t>Tea, whether or not flavoured</t>
  </si>
  <si>
    <t>0904</t>
  </si>
  <si>
    <t>Pepper of the genus piper; dried or crushed or ground fruits of the genus capsicum or of the genus pimenta</t>
  </si>
  <si>
    <t>0905</t>
  </si>
  <si>
    <t>Vanilla</t>
  </si>
  <si>
    <t>0906</t>
  </si>
  <si>
    <t>Cinnamon and cinnamon-tree flowers</t>
  </si>
  <si>
    <t>0907</t>
  </si>
  <si>
    <t>Cloves (whole fruit, cloves and stems)</t>
  </si>
  <si>
    <t>0908</t>
  </si>
  <si>
    <t>Nutmeg, mace and cardamoms</t>
  </si>
  <si>
    <t>0909</t>
  </si>
  <si>
    <t>Seeds of anise, badian, fennel, coriander, cumin or caraway; juniper berries</t>
  </si>
  <si>
    <t>0910</t>
  </si>
  <si>
    <t>Ginger, saffron, turmeric (curcuma), thyme, bay leaves, curry and other spices</t>
  </si>
  <si>
    <t>1001</t>
  </si>
  <si>
    <t>Wheat and meslin</t>
  </si>
  <si>
    <t>1002</t>
  </si>
  <si>
    <t>Rye</t>
  </si>
  <si>
    <t>1003</t>
  </si>
  <si>
    <t>Barley</t>
  </si>
  <si>
    <t>1004</t>
  </si>
  <si>
    <t>Oats</t>
  </si>
  <si>
    <t>1005</t>
  </si>
  <si>
    <t>Maize (corn)</t>
  </si>
  <si>
    <t>1006</t>
  </si>
  <si>
    <t>Rice</t>
  </si>
  <si>
    <t>1007</t>
  </si>
  <si>
    <t>Grain sorghum</t>
  </si>
  <si>
    <t>1008</t>
  </si>
  <si>
    <t>Buckwheat, millet and canary seed; other cereals</t>
  </si>
  <si>
    <t>1101</t>
  </si>
  <si>
    <t>Wheat or meslin flour</t>
  </si>
  <si>
    <t>1102</t>
  </si>
  <si>
    <t>Cereal flours other than of wheat or meslin</t>
  </si>
  <si>
    <t>1103</t>
  </si>
  <si>
    <t>Cereal groats, meal and pellets</t>
  </si>
  <si>
    <t>1104</t>
  </si>
  <si>
    <t>Cereal grains otherwise worked (for example, hulled, rolled, flaked, pearled, sliced or kibbled), except rice of 1006; germ of cereals, whole, rolled, flaked or ground</t>
  </si>
  <si>
    <t>1105</t>
  </si>
  <si>
    <t>Flour, meal, powder, flakes, granules and pellets of potatoes</t>
  </si>
  <si>
    <t>1106</t>
  </si>
  <si>
    <t>Flour, meal and powder of the dried leguminous vegetables of 0713, of sago or of roots or tubers of 0714 or of the products of Chapter 08</t>
  </si>
  <si>
    <t>1108</t>
  </si>
  <si>
    <t>Starches; inulin</t>
  </si>
  <si>
    <t>1201</t>
  </si>
  <si>
    <t>Soya beans, whether or not broken</t>
  </si>
  <si>
    <t>1202</t>
  </si>
  <si>
    <t>Ground-nuts, not roasted or otherwise cooked, whether or not shelled or broken</t>
  </si>
  <si>
    <t>1204</t>
  </si>
  <si>
    <t>Linseed, whether or not broken</t>
  </si>
  <si>
    <t>1205</t>
  </si>
  <si>
    <t>Rape or colza seeds, whether or not broken</t>
  </si>
  <si>
    <t>1206</t>
  </si>
  <si>
    <t>Sunflower seeds, whether or not broken</t>
  </si>
  <si>
    <t>1207</t>
  </si>
  <si>
    <t>Other oil seeds and oleaginous fruits, whether or not broken</t>
  </si>
  <si>
    <t>1208</t>
  </si>
  <si>
    <t>Flours and meals of oil seeds or oleaginous fruits, other than those of mustard</t>
  </si>
  <si>
    <t>1209</t>
  </si>
  <si>
    <t>Seeds, fruit and spores, of a kind used for sowing</t>
  </si>
  <si>
    <t>1211</t>
  </si>
  <si>
    <t>Plants and parts of plants (including seeds and fruits), of a kind used primarily in perfumery, in pharmacy or for insecticidal, fungicidal or similar purposes, fresh or dried, whether or not cut, crushed or powdered</t>
  </si>
  <si>
    <t>1212</t>
  </si>
  <si>
    <t>Locust beans, seaweeds and other algae, sugar beet and sugar cane, fresh, chilled, frozen or dried, whether or not ground; fruit stones and kernels and other vegetable products (including unroasted chicory roots of the variety cichorium intybus sativum) of a kind used primarily for human consumption</t>
  </si>
  <si>
    <t>1213</t>
  </si>
  <si>
    <t>Cereal straw and husks, unprepared, whether or not chopped, ground, pressed or in the form of pellets</t>
  </si>
  <si>
    <t>1214</t>
  </si>
  <si>
    <t>Swedes, mangolds, fodder roots, hay, lucerne (alfalfa), clover, sainfoin, forage kale, lupins, vetches and similar forage products, whether or not in the form of pellets</t>
  </si>
  <si>
    <t>1301</t>
  </si>
  <si>
    <t>Lac; natural gums, resins, gum-resins and oleoresins (for example, balsams)</t>
  </si>
  <si>
    <t>1302</t>
  </si>
  <si>
    <t>Vegetable saps and extracts; peptic substances, pectinates and pectates; agar-agar and other mucilages and thickeners, whether or not modified, derived from vegetable products</t>
  </si>
  <si>
    <t>1404</t>
  </si>
  <si>
    <t>Vegetable products not elsewhere specified or included</t>
  </si>
  <si>
    <t>1507</t>
  </si>
  <si>
    <t>Soya-bean oil and its fractions, whether or not refined, but not chemically modified</t>
  </si>
  <si>
    <t>1508</t>
  </si>
  <si>
    <t>Ground-nut oil and its fractions, whether or not refined, but not chemically modified</t>
  </si>
  <si>
    <t>1509</t>
  </si>
  <si>
    <t>Olive oil and its fractioas, whether or not refined, but not chemically modified.</t>
  </si>
  <si>
    <t>1510</t>
  </si>
  <si>
    <t>Other oils and their fractions, obtained solely from olives, whether or not refined, but not chemically modified, including blends of these oils or fractions with oils or fractions of 1509</t>
  </si>
  <si>
    <t>1511</t>
  </si>
  <si>
    <t>Palm oil and its fractions, whether or not refined, but not chemically modified</t>
  </si>
  <si>
    <t>1512</t>
  </si>
  <si>
    <t>Sunflower-seed, safflower or cotton-seed oil and fractions thereof, whether or not refined, but not chemically modified</t>
  </si>
  <si>
    <t>1513</t>
  </si>
  <si>
    <t>Coconut (copra), palm kernel or babassu oil and fractions thereof, whether or not refined, but not chemically modified</t>
  </si>
  <si>
    <t>1514</t>
  </si>
  <si>
    <t>Rape, colza or mustard oil and fractions thereof, whether or not refined, but not chemically modified</t>
  </si>
  <si>
    <t>1515</t>
  </si>
  <si>
    <t>Other fixed vegetable fats and oils (including jojoba oil) and their fraction whether or not refined, but not chemically modified</t>
  </si>
  <si>
    <t>1516</t>
  </si>
  <si>
    <t>Animal or vegetable fats and oils and their fractions, partly or wholly hydrogenated, inter-esterified, re-esterified or elaidinised, whether or not refined, but not further prepared</t>
  </si>
  <si>
    <t>1517</t>
  </si>
  <si>
    <t>Margarine; edible mixtures or preparations of animal or vegetable fats or oil or of fractions of different fats or oils of this chapter, other than edible fats or oils or their fractions of 1516</t>
  </si>
  <si>
    <t>1518</t>
  </si>
  <si>
    <t>Animal or vegetable fats and oils and their fractions, boiled, oxidised, dehydrated, sulphurised, blown, polymerised by heat in vacuum or in inert gas or otherwise chemically modified, excluding those of 1516; inedible mixtures or preparations of animal or vegetable fats or oils or of fractions of different fats or oils of this chapter, not elsewhere specified or included</t>
  </si>
  <si>
    <t>1520</t>
  </si>
  <si>
    <t>Glycerol, crude; glycerol waters and glycerol lyes</t>
  </si>
  <si>
    <t>1521</t>
  </si>
  <si>
    <t>Vegetable waxes (other than triglycerides), beeswax, other insect waxes and spermaceti, whether or not refined or coloured</t>
  </si>
  <si>
    <t>1601</t>
  </si>
  <si>
    <t>Sausages and similar products, of meat, meat offal or blood; food preparations based on these products</t>
  </si>
  <si>
    <t>1602</t>
  </si>
  <si>
    <t>Other prepared or preserved meat, meat offal or blood</t>
  </si>
  <si>
    <t>1604</t>
  </si>
  <si>
    <t>Prepared or preserved fish; caviar and caviar substitutes prepared from fish eggs</t>
  </si>
  <si>
    <t>1605</t>
  </si>
  <si>
    <t>Crustaceans, molluscs and other aquatic invertebrates, prepared or preserved</t>
  </si>
  <si>
    <t>1701</t>
  </si>
  <si>
    <t>Cane or beet sugar and chemically pure sucrose, in solid form</t>
  </si>
  <si>
    <t>1702</t>
  </si>
  <si>
    <t>Other sugars, including chemically pure lactose, maltose, glucose and fructose, in solid form; sugar syrups not containing added flavouring or colouring matter; artificial honey, whether or not mixed with natural honey; caramel</t>
  </si>
  <si>
    <t>1703</t>
  </si>
  <si>
    <t>Molasses resulting from the extraction or refining of sugar</t>
  </si>
  <si>
    <t>1704</t>
  </si>
  <si>
    <t>Sugar confectionery (including white chocolate), not containing cocoa</t>
  </si>
  <si>
    <t>1803</t>
  </si>
  <si>
    <t>Cocoa paste, whether or not defatted</t>
  </si>
  <si>
    <t>1806</t>
  </si>
  <si>
    <t>Chocolate and other food preparations containing cocoa</t>
  </si>
  <si>
    <t>1901</t>
  </si>
  <si>
    <t>Malt extract; food preparations of flour, groats, meal, starch or malt extract, not containing cocoa or containing less than 40% by weight of cocoa calculated on a totally defatted basis, not elsewhere specified or included; food preparations of goods of 0401 to 0404, not containing cocoa or containing less than 5% by weight of cocoa calculated on a totally defatted basis, not elsewhere specified or included</t>
  </si>
  <si>
    <t>1902</t>
  </si>
  <si>
    <t>Pasta, whether or not cooked or stuffed (with meat or other substances) or otherwise prepared, such as spaghetti, macaroni, noodles, lasagne, gnocchi, ravioli, cannelloni; couscous, whether or not prepared</t>
  </si>
  <si>
    <t>1903</t>
  </si>
  <si>
    <t>Tapioca and substitutes therefor prepared from starch, in the form of flakes, grains, pearls, siftings or in similar forms</t>
  </si>
  <si>
    <t>1904</t>
  </si>
  <si>
    <t>Prepared foods obtained by the swelling or roasting of cereals or cereal products (for example, corn flakes); cereals (other than maize (corn)) in grain form or in the form of flakes or other worked grains (except flour, groats and meal), pre-cooked or otherwise prepared, not elsewhere specified or included</t>
  </si>
  <si>
    <t>1905</t>
  </si>
  <si>
    <t>Bread, pastry, cakes, biscuits and other bakers' wares, whether or not containing cocoa; communion wafers, empty cachets of a kind suitable for pharmaceutical use, sealing wafers, rice paper and similar products</t>
  </si>
  <si>
    <t>2001</t>
  </si>
  <si>
    <t>Vegetables, fruit, nuts and other edible parts of plants, prepared or preserved by vinegar or acetic acid</t>
  </si>
  <si>
    <t>2002</t>
  </si>
  <si>
    <t>Tomatoes prepared or preserved otherwise than by vinegar or acetic acid</t>
  </si>
  <si>
    <t>2004</t>
  </si>
  <si>
    <t>Other vegetables prepared or preserved otherwise than by vinegar or acetic acid, frozen, other than products of 2006</t>
  </si>
  <si>
    <t>2005</t>
  </si>
  <si>
    <t>Other vegetables prepared or preserved otherwise than by vinegar or acetic acid, not frozen, other than products of 2006</t>
  </si>
  <si>
    <t>2006</t>
  </si>
  <si>
    <t>Vegetables, fruit, nuts, fruit-peel and other parts of plants, preserved by sugar (drained, glace or crystallised)</t>
  </si>
  <si>
    <t>2007</t>
  </si>
  <si>
    <t>Jams, fruit jellies, marmalades, fruit or nut puree and fruit or nut pastes, obtained by cooking, whether or not containing added sugar or other sweetening matter</t>
  </si>
  <si>
    <t>2008</t>
  </si>
  <si>
    <t>Fruit, nuts and other edible parts of plants, otherwise prepared or preserved, whether or not containing added sugar or other sweetening matter or spirit, not elsewhere specified or included</t>
  </si>
  <si>
    <t>2009</t>
  </si>
  <si>
    <t>Fruit juices (including grape must) and vegetable juices, unfermented and not containing added spirit, whether or not containing added sugar or other sweetening matter</t>
  </si>
  <si>
    <t>2101</t>
  </si>
  <si>
    <t>Extracts, essences and concentrates, of coffee, tea or mate and preparations with a basis of these products or with a basis of coffee, tea or mate; roasted chicory and other roasted coffee substitutes, and extracts, essences and concentrates thereof</t>
  </si>
  <si>
    <t>2102</t>
  </si>
  <si>
    <t>Yeasts (active or inactive); other single-cell micro-organisms, dead (but not including vaccines of 3002); prepared baking powders</t>
  </si>
  <si>
    <t>2103</t>
  </si>
  <si>
    <t>Sauces and preparations therefor; mixed condiments and mixed seasonings; mustard flour and meal and prepared mustard</t>
  </si>
  <si>
    <t>2104</t>
  </si>
  <si>
    <t>Soups and broths and preparations therefor; homogenised composite food preparations</t>
  </si>
  <si>
    <t>2105</t>
  </si>
  <si>
    <t>Ice cream and other edible ice, whether or not containing cocoa</t>
  </si>
  <si>
    <t>2106</t>
  </si>
  <si>
    <t>Food preparations not elsewhere specified or included</t>
  </si>
  <si>
    <t>2201</t>
  </si>
  <si>
    <t>Waters, including natural or artificial mineral waters and aerated waters, not containing added sugar or other sweetening matter nor flavoured; ice and snow</t>
  </si>
  <si>
    <t>2202</t>
  </si>
  <si>
    <t>Waters, including mineral waters and aerated waters, containing added sugar or other sweetening matter or flavoured, and other non-alcoholic beverages, not including fruit or vegetable juices of 2009</t>
  </si>
  <si>
    <t>2207</t>
  </si>
  <si>
    <t>Undenatured ethyl alcohol of an alcoholic strength by volume of 80% vol or higher; ethyl alcohol and other spirits, denatured, of any strength</t>
  </si>
  <si>
    <t>2209</t>
  </si>
  <si>
    <t>Vinegar and substitutes for vinegar obtained from acetic acid</t>
  </si>
  <si>
    <t>2301</t>
  </si>
  <si>
    <t>Flours, meals and pellets, of meat or meat offal, of fish or of crustaceans, molluscs or other aquatic invertebrates, unfit for human consumption; greaves</t>
  </si>
  <si>
    <t>2302</t>
  </si>
  <si>
    <t>Bran, sharps and other residues, whether or not in the form of pellets, derived from the sifting, milling or other working of cereals or of leguminous plants</t>
  </si>
  <si>
    <t>2303</t>
  </si>
  <si>
    <t>Residues of starch manufacture and similar residues, beet-pulp, bagasse and other waste of sugar manufacture, brewing or distilling dregs and waste, whether or not in the form of pellets</t>
  </si>
  <si>
    <t>2304</t>
  </si>
  <si>
    <t>Oil-cake and other solid residues, whether or not ground or in the form of pellets, resulting from the extraction of soya-bean oil</t>
  </si>
  <si>
    <t>2306</t>
  </si>
  <si>
    <t>Oil-cake and other solid residues, whether or not ground or in the form of pellets, resulting from the extraction of vegetable fats or oils, other than those of 2304 or 2305</t>
  </si>
  <si>
    <t>2308</t>
  </si>
  <si>
    <t>Vegetable materials and vegetable waste, vegetable residues and by-products, whether or not in the form of pellets, of a kind used in animal feeding, not elsewhere specified or included</t>
  </si>
  <si>
    <t>2309</t>
  </si>
  <si>
    <t>Preparations of a kind used in animal feeding</t>
  </si>
  <si>
    <t>2402</t>
  </si>
  <si>
    <t>Cigars, cheroots, cigarillos and cigarettes, of tobacco or of tobacco substitutes</t>
  </si>
  <si>
    <t>2403</t>
  </si>
  <si>
    <t>Other manufactured tobacco and manufactured tobacco substitutes; 'homogenised ' or 'reconstituted' tobacco; tobacco extracts and essences</t>
  </si>
  <si>
    <t>2501</t>
  </si>
  <si>
    <t>Salt (including table salt and denatured salt) and pure sodium chloride, whether or not in aqueous solution or containing added anti-caking or free-flowing agents; sea water</t>
  </si>
  <si>
    <t>2505</t>
  </si>
  <si>
    <t>Natural sands of all kinds, whether or not coloured, other than metal-bearing sands of Chapter 26</t>
  </si>
  <si>
    <t>2507</t>
  </si>
  <si>
    <t>Kaolin and other kaolinic clays, whether or not calcined</t>
  </si>
  <si>
    <t>2508</t>
  </si>
  <si>
    <t>Other clays (not including expanded clays of 6806), andalusite, kyanite and sillimanite, whether or not calcined; mullite; chamotte or dinas earths</t>
  </si>
  <si>
    <t>2513</t>
  </si>
  <si>
    <t>Pumice stone; emery; natural corundum, natural garnet and other natural abrasives, whether or not heat-treated</t>
  </si>
  <si>
    <t>2515</t>
  </si>
  <si>
    <t>Marble, travertine, ecaussine and other calcareous monumental or building stone of an apparent specific gravity of 2.5 or more, and alabaster, whether or not roughly trimmed or merely cut, by sawing or otherwise, into blocks or slabs of a rectangular (including square) shape</t>
  </si>
  <si>
    <t>2517</t>
  </si>
  <si>
    <t>Pebbles, gravel, broken or crushed stone, of a kind commonly used for concrete aggregates, for road metalling or for railway or other ballast, shingle and flint, whether or not heat-treated; macadam of slag, dross or similar industrial waste, whether or not incorporating the materials cited in the first part of the heading; tarred macadam; granules, chippings and powder, of stones of 2515 or 2516, whether or not heat-treated</t>
  </si>
  <si>
    <t>2518</t>
  </si>
  <si>
    <t>Dolomite, whether or not calcined or sintered, including dolomite roughly trimmed or merely cut, by sawing or otherwise, into blocks or slabs of a rectangular (including square) shape; dolomite ramming mix</t>
  </si>
  <si>
    <t>2520</t>
  </si>
  <si>
    <t>Gypsum; anhydrite; plasters (consisting of calcined gypsum or calcium sulphate) whether or not coloured, with or without small quantities of accelerators or retarders</t>
  </si>
  <si>
    <t>2521</t>
  </si>
  <si>
    <t>Limestone flux; limestone and other calcareous stone, of a kind used for the manufacture of lime or cement</t>
  </si>
  <si>
    <t>2522</t>
  </si>
  <si>
    <t>Quicklime, slaked lime and hydraulic lime, other than calcium oxide and hydroxide of 2825</t>
  </si>
  <si>
    <t>2523</t>
  </si>
  <si>
    <t>Portland cement, aluminous cement, slag cement, supersulphate cement and similar hydraulic cements, whether or not coloured or in the form of clinkers</t>
  </si>
  <si>
    <t>2530</t>
  </si>
  <si>
    <t>Mineral substances not elsewhere specified or included</t>
  </si>
  <si>
    <t>2601</t>
  </si>
  <si>
    <t>Iron ores and concentrates, including roasted iron pyrites</t>
  </si>
  <si>
    <t>2615</t>
  </si>
  <si>
    <t>Niobium, tantalum, vanadium or zirconium ores and concentrates</t>
  </si>
  <si>
    <t>2618</t>
  </si>
  <si>
    <t>Granulated slag (slag sand) from the manufacture of iron or steel</t>
  </si>
  <si>
    <t>2619</t>
  </si>
  <si>
    <t>Slag, dross (other than granulated slag), scalings and other waste from the manufacture of iron or steel</t>
  </si>
  <si>
    <t>2620</t>
  </si>
  <si>
    <t>Slag, ash and residues (other than from the manufacture of iron or steel) containing metals, arsenic or their compounds</t>
  </si>
  <si>
    <t>2621</t>
  </si>
  <si>
    <t>Other slag and ash, including seaweed ash (kelp); ash and residues from the incineration of municipal waste</t>
  </si>
  <si>
    <t>2701</t>
  </si>
  <si>
    <t>Coal; briquettes, ovoids and similar solid fuels manufactured from coal</t>
  </si>
  <si>
    <t>2707</t>
  </si>
  <si>
    <t>Oils and other products of the distillation of high temperature coal tar; similar products in which the weight of the aromatic constituents exceeds that of the non-aromatic constituents</t>
  </si>
  <si>
    <t>2709</t>
  </si>
  <si>
    <t>Petroleum oils and oils obtained from bituminous minerals, crude</t>
  </si>
  <si>
    <t>2710</t>
  </si>
  <si>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</si>
  <si>
    <t>2711</t>
  </si>
  <si>
    <t>Petroleum gases and other gaseous hydrocarbons</t>
  </si>
  <si>
    <t>2712</t>
  </si>
  <si>
    <t>Petroleum jelly; paraffin wax, micro-crystalline petroleum wax, slack wax, ozokerite, lignite wax, peat wax, other mineral waxes, and similar products obtained by synthesis or by other processes, whether or not coloured</t>
  </si>
  <si>
    <t>2713</t>
  </si>
  <si>
    <t>Petroleum coke, petroleum bitumen and other residues of petroleum oils or of oils obtained from bituminous minerals</t>
  </si>
  <si>
    <t>2714</t>
  </si>
  <si>
    <t>Bitumen and asphalt, natural; bituminous or oil shale and tar sands; asphaltites and asphaltic rocks</t>
  </si>
  <si>
    <t>2715</t>
  </si>
  <si>
    <t>Bituminous mixtures based on natural asphalt, on natural bitumen, on petroleum bitumen, on mineral tar or on mineral tar pitch (for example, bituminous mastics, cut-backs)</t>
  </si>
  <si>
    <t>2804</t>
  </si>
  <si>
    <t>Hydrogen, rare gases and other non-metals</t>
  </si>
  <si>
    <t>2806</t>
  </si>
  <si>
    <t>Hydrogen chloride (hydrochloric acid); chlorosulphuric acid</t>
  </si>
  <si>
    <t>2808</t>
  </si>
  <si>
    <t>Nitric acid; sulphonitric acids</t>
  </si>
  <si>
    <t>2809</t>
  </si>
  <si>
    <t>Diphosphorus pentoxide; phosphoric acid; polyphosphoric acids, whether or not chemically defined</t>
  </si>
  <si>
    <t>2811</t>
  </si>
  <si>
    <t>Other inorganic acids and other inorganic oxygen compounds of non-metals</t>
  </si>
  <si>
    <t>2814</t>
  </si>
  <si>
    <t>Ammonia, anhydrous or in aqueous solution</t>
  </si>
  <si>
    <t>2815</t>
  </si>
  <si>
    <t>Sodium hydroxide (caustic soda); potassium hydroxide (caustic potash); peroxides of sodium or potassium</t>
  </si>
  <si>
    <t>2817</t>
  </si>
  <si>
    <t>Zinc oxide; zinc peroxide</t>
  </si>
  <si>
    <t>2818</t>
  </si>
  <si>
    <t>Artificial corundum, whether or not chemically defined; aluminium oxide; aluminium hydroxide</t>
  </si>
  <si>
    <t>2821</t>
  </si>
  <si>
    <t>Iron oxides and hydroxides; earth colours containing 70% or more by weight of combined iron evaluated as iron oxide as Fe?O?</t>
  </si>
  <si>
    <t>2825</t>
  </si>
  <si>
    <t>Hydrazine and hydroxylamine and their inorganic salts; other inorganic bases; other metal oxides, hydroxides and peroxides</t>
  </si>
  <si>
    <t>2826</t>
  </si>
  <si>
    <t>Fluorides; fluorosilicates, fluoroaluminates and other complex fluorine salts</t>
  </si>
  <si>
    <t>2827</t>
  </si>
  <si>
    <t>Chlorides, chloride oxides and chloride hydroxides; bromides and bromide oxides; iodides and iodide oxides</t>
  </si>
  <si>
    <t>2828</t>
  </si>
  <si>
    <t>Hypochlorites; commercial calcium hypochlorite; chlorites; hypobromites</t>
  </si>
  <si>
    <t>2832</t>
  </si>
  <si>
    <t>Sulphites; thiosulphates</t>
  </si>
  <si>
    <t>2833</t>
  </si>
  <si>
    <t>Sulphates; alums; peroxosulphates (persulphates)</t>
  </si>
  <si>
    <t>2834</t>
  </si>
  <si>
    <t>Nitrites; nitrates</t>
  </si>
  <si>
    <t>2835</t>
  </si>
  <si>
    <t>Phosphinates (hypophosphites), phosphonates (phosphites) and phosphates; polyphosphates, whether or not chemically defined</t>
  </si>
  <si>
    <t>2836</t>
  </si>
  <si>
    <t>Carbonates; peroxocarbonates (percarbonates); commercial ammonium carbonate containing ammonium carbamate</t>
  </si>
  <si>
    <t>2839</t>
  </si>
  <si>
    <t>Silicates; commercial alkali metal silicates</t>
  </si>
  <si>
    <t>2842</t>
  </si>
  <si>
    <t>Other salts of inorganic acids or peroxoacids (including aluminosilicates whether or not chemically defined), other than azides</t>
  </si>
  <si>
    <t>2847</t>
  </si>
  <si>
    <t>Hydrogen peroxide, whether or not solidified with urea</t>
  </si>
  <si>
    <t>2849</t>
  </si>
  <si>
    <t>Carbides, whether or not chemically defined</t>
  </si>
  <si>
    <t>2853</t>
  </si>
  <si>
    <t>Other inorganic compounds (including distilled or conductivity water and water of similar purity); liquid air (whether or not rare gases have been removed); compressed air; amalgams, other than amalgams of precious metals</t>
  </si>
  <si>
    <t>2902</t>
  </si>
  <si>
    <t>Cyclic hydrocarbons</t>
  </si>
  <si>
    <t>2903</t>
  </si>
  <si>
    <t>Halogenated derivatives of hydrocarbons</t>
  </si>
  <si>
    <t>2904</t>
  </si>
  <si>
    <t>Sulphonated, nitrated or nitrosated derivatives of hydrocarbons, whether or not halogenated</t>
  </si>
  <si>
    <t>2905</t>
  </si>
  <si>
    <t>Acyclic alcohols and their halogenated, sulphonated, nitrated or nitrosated derivatives</t>
  </si>
  <si>
    <t>2907</t>
  </si>
  <si>
    <t>Phenols; phenol-alcohols</t>
  </si>
  <si>
    <t>2909</t>
  </si>
  <si>
    <t>Ethers, ether-alcohols, ether-phenols, ether-alcohol-phenols, alcohol peroxides, ether peroxides, ketone peroxides (whether or not chemically defined), and their halogenated, sulphonated, nitrated or nitrosated derivatives</t>
  </si>
  <si>
    <t>2910</t>
  </si>
  <si>
    <t>Epoxides, epoxyalcohols, epoxyphenols and epoxyethers, with a three-membered ring, and their halogenated, sulphonated, nitrated or nitrosated derivatives</t>
  </si>
  <si>
    <t>2912</t>
  </si>
  <si>
    <t>Aldehydes, whether or not with other oxygen function; cyclic polymers of aldehydes; paraformaldehyde</t>
  </si>
  <si>
    <t>2915</t>
  </si>
  <si>
    <t>Saturated acyclic monocarboxylic acids and their anhydrides, halides, peroxides and peroxyacids; their halogenated, sulphonated, nitrated or nitrosated derivatives</t>
  </si>
  <si>
    <t>2916</t>
  </si>
  <si>
    <t>Unsaturated acyclic monocarboxylic acids, cyclic monocarboxylic acids, their anhydrides, halides, peroxides and peroxyacids; their halogenated, sulphonated, nitrated or nitrosated derivatives</t>
  </si>
  <si>
    <t>2917</t>
  </si>
  <si>
    <t>Polycarboxylic acids, their anhydrides, halides, peroxides and peroxyacids; their halogenated, sulphonated, nitrated or nitrosated derivatives</t>
  </si>
  <si>
    <t>2918</t>
  </si>
  <si>
    <t>Carboxylic acids with additional oxygen function and their anhydrides, halides, peroxides and peroxyacids; their halogenated, sulphonated, nitrated or nitrosated derivatives</t>
  </si>
  <si>
    <t>2921</t>
  </si>
  <si>
    <t>Amine-function compounds</t>
  </si>
  <si>
    <t>2922</t>
  </si>
  <si>
    <t>Oxygen-function amino-compounds</t>
  </si>
  <si>
    <t>2923</t>
  </si>
  <si>
    <t>Quaternary ammonium salts and hydroxides; lecithins and other phosphoaminolipids, whether or not chemically defined</t>
  </si>
  <si>
    <t>2928</t>
  </si>
  <si>
    <t>Organic derivatives of hydrazine or of hydroxylamine</t>
  </si>
  <si>
    <t>2929</t>
  </si>
  <si>
    <t>Compounds with other nitrogen function</t>
  </si>
  <si>
    <t>2930</t>
  </si>
  <si>
    <t>Organo-sulphur compounds</t>
  </si>
  <si>
    <t>2931</t>
  </si>
  <si>
    <t>Other organo-inorganic compounds</t>
  </si>
  <si>
    <t>2933</t>
  </si>
  <si>
    <t>Heterocyclic compounds with nitrogen hetero-atom(s) only</t>
  </si>
  <si>
    <t>3002</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</si>
  <si>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t>
  </si>
  <si>
    <t>3004</t>
  </si>
  <si>
    <t>Medicaments (excluding goods of 3002, 3005 or 3006) consisting of mixed or unmixed products for therapeutic or prophylactic uses, put up in measured doses (including those in the form of transdermal administration systems) or in forms or packings for retail sale</t>
  </si>
  <si>
    <t>3006</t>
  </si>
  <si>
    <t>Pharmaceutical goods specified in Note 4 to this Chapter</t>
  </si>
  <si>
    <t>3101</t>
  </si>
  <si>
    <t>Animal or vegetable fertilisers, whether or not mixed together or chemically treated; fertilisers produced by the mixing or chemical treatment of animal or vegetable products</t>
  </si>
  <si>
    <t>3102</t>
  </si>
  <si>
    <t>Mineral or chemical fertilisers, nitrogenous</t>
  </si>
  <si>
    <t>3103</t>
  </si>
  <si>
    <t>Mineral or chemical fertilisers, phosphatic</t>
  </si>
  <si>
    <t>3104</t>
  </si>
  <si>
    <t>Mineral or chemical fertilisers, potassic</t>
  </si>
  <si>
    <t>3105</t>
  </si>
  <si>
    <t>Mineral or chemical fertilisers containing two or three of the fertilising elements nitrogen, phosphorus and potassium; other fertilisers; goods of this chapter in tablets or similar forms or in packages of a gross weight not exceeding 10 kg</t>
  </si>
  <si>
    <t>3202</t>
  </si>
  <si>
    <t>Synthetic organic tanning substances; inorganic tanning substances; tanning preparations, whether or not containing natural tanning substances; enzymatic preparations for pre-tanning</t>
  </si>
  <si>
    <t>3204</t>
  </si>
  <si>
    <t>Synthetic organic colouring matter, whether or not chemically defined; preparations as specified in Note 3 to this Chapter based on synthetic organic colouring matter; synthetic organic products of a kind used as fluorescent brightening agents or as luminophores, whether or not chemically defined</t>
  </si>
  <si>
    <t>3206</t>
  </si>
  <si>
    <t>Other colouring matter; preparations as specified in Note 3 to this Chapter, other than those of 3203, 3204 or 3205; inorganic products of a kind used as luminophores, whether or not chemically defined</t>
  </si>
  <si>
    <t>3207</t>
  </si>
  <si>
    <t>Prepared pigments, prepared opacifiers and prepared colours, vitrifiable enamels and glazes, engobes (slips), liquid lustres and similar preparations, of a kind used in the ceramic, enamelling or glass industry; glass frit and other glass, in the form of powder, granules or flakes</t>
  </si>
  <si>
    <t>3208</t>
  </si>
  <si>
    <t>Paints and varnishes (including enamels and lacquers) based on synthetic polymers or chemically modified natural polymers, dispersed or dissolved in a non-aqueous medium; solutions as defined in Note 4 to this Chapter</t>
  </si>
  <si>
    <t>3209</t>
  </si>
  <si>
    <t>Paints and varnishes (including enamels and lacquers) based on synthetic polymers or chemically modified natural polymers, dispersed or dissolved in an aqueous medium</t>
  </si>
  <si>
    <t>3210</t>
  </si>
  <si>
    <t>Other paints and varnishes (including enamels, lacquers and distempers); prepared water pigments of a kind used for finishing leather</t>
  </si>
  <si>
    <t>3211</t>
  </si>
  <si>
    <t>Prepared driers</t>
  </si>
  <si>
    <t>3212</t>
  </si>
  <si>
    <t>Pigments (including metallic powders and flakes) dispersed in non-aqueous media, in liquid or paste form, of a kind used in the manufacture of paints (including enamels); stamping foils; dyes and other colouring matter put up in forms or packings for retail sale</t>
  </si>
  <si>
    <t>3213</t>
  </si>
  <si>
    <t>Artists', students' or signboard painters' colours, modifying tints, amusement colours and the like, in tablets, tubes, jars, bottles, pans or in similar forms or packings</t>
  </si>
  <si>
    <t>3214</t>
  </si>
  <si>
    <t>Glaziers' putty, grafting putty, resin cements, caulking compounds and other mastics; painters' fillings; non-refractory surfacing preparations for facades, indoor walls, floors, ceilings or the like</t>
  </si>
  <si>
    <t>3215</t>
  </si>
  <si>
    <t>Printing ink, writing or drawing ink and other inks, whether or not concentrated or solid</t>
  </si>
  <si>
    <t>3301</t>
  </si>
  <si>
    <t>Essential oils (terpeneless or not), including concretes and absolutes; resinoids; extracted oleoresins; concentrates of essential oils in fats,in fixed oils, in waxes or the like, obtained by enfleurage or maceration; terpenic by-products of the deterpenation of essential oils; aqueous distillates and aqueous solutions of essential oils</t>
  </si>
  <si>
    <t>3302</t>
  </si>
  <si>
    <t>Mixtures of odoriferous substances and mixtures (including alcoholic solutions) with a basis of one or more of these substances, of a kind used as raw materials in industry; other preparations based on odoriferous substances, of a kind used for the manufacture of beverages</t>
  </si>
  <si>
    <t>3303</t>
  </si>
  <si>
    <t>Perfumes and toilet waters</t>
  </si>
  <si>
    <t>3304</t>
  </si>
  <si>
    <t>Beauty or make-up preparations and preparations for the care of the skin (other than medicaments), including sunscreen or sun tan preparations; manicure or pedicure preparations</t>
  </si>
  <si>
    <t>3305</t>
  </si>
  <si>
    <t>Preparations for use on the hair</t>
  </si>
  <si>
    <t>3306</t>
  </si>
  <si>
    <t>Preparations for oral or dental hygiene, including denture fixative pastes and powders; yarn used to clean between the teeth (dental floss), in retail packages</t>
  </si>
  <si>
    <t>3307</t>
  </si>
  <si>
    <t>Pre-shave, shaving or after-shave preparations, personal deodorants, bath preparations, depilatories and other perfumery, cosmetic or toilet preparations, not elsewhere specified or included; prepared room deodorisers, whether or not perfumed or having disinfectant properties</t>
  </si>
  <si>
    <t>3401</t>
  </si>
  <si>
    <t>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t>
  </si>
  <si>
    <t>3402</t>
  </si>
  <si>
    <t>Organic surface-active agents (other than soap); surface-active preparations, washing preparations (including auxiliary washing preparations) and cleaning preparations, whether or not containing soap, other than those of 3401</t>
  </si>
  <si>
    <t>3403</t>
  </si>
  <si>
    <t>Lubricating preparations (including cutting-oil preparations, bolt or nut release preparations, anti-rust or anti-corrosion preparations and mould release preparations, based on lubricants) and preparations of a kind used for the oil or grease treatment of textile materials, leather, furskins or other materials, but excluding preparations containing, as basic constituents, 70% or more by weight of petroleum oils or of oils obtained from bituminous minerals</t>
  </si>
  <si>
    <t>3404</t>
  </si>
  <si>
    <t>Artificial waxes and prepared waxes</t>
  </si>
  <si>
    <t>3405</t>
  </si>
  <si>
    <t>Polishes and creams, for footwear, furniture, floors, coachwork, glass or metal, scouring pastes and powders and similar preparations (whether or not in the form of paper, wadding, felt, nonwovens, cellular plastics or cellular rubber, impregnated, coated or covered with such preparations), excluding waxes of heading 3404</t>
  </si>
  <si>
    <t>3501</t>
  </si>
  <si>
    <t>Casein, caseinates and other casein derivatives; casein glues</t>
  </si>
  <si>
    <t>3502</t>
  </si>
  <si>
    <t>Albumins (including concentrates of two or more whey proteins, containing by weight more than 80% whey proteins, calculated on the dry matter), albuminates and other albumin derivatives</t>
  </si>
  <si>
    <t>3503</t>
  </si>
  <si>
    <t>Gelatin (including gelatin in rectangular (including square) sheets, whether or not surface-worked or coloured) and gelatin derivatives; isinglass; other glue of animal origin, excluding casein glues of 3501</t>
  </si>
  <si>
    <t>3505</t>
  </si>
  <si>
    <t>Dextrins and other modified starches (for example, pregelatinised or esterified starches); glues based on starches, or on dextrins or other modified starches</t>
  </si>
  <si>
    <t>3506</t>
  </si>
  <si>
    <t>Prepared glues and other prepared adhesives, not elsewhere specified or included; products suitable for use as glues or adhesives, put up for retail sale as glues or adhesives, not exceeding a net weight of 1 kg:</t>
  </si>
  <si>
    <t>3507</t>
  </si>
  <si>
    <t>Enzymes; prepared enzymes not elsewhere specified or included</t>
  </si>
  <si>
    <t>3606</t>
  </si>
  <si>
    <t>Ferro-cerium and other pyrophoric alloys in all forms; articles of combustible materials as specified in Note 2 to this Chapter</t>
  </si>
  <si>
    <t>3702</t>
  </si>
  <si>
    <t>Photographic film in rolls, sensitised, unexposed, of any material other than paper, paperboard or textiles; instant print film in rolls, sensitised, unexposed</t>
  </si>
  <si>
    <t>3706</t>
  </si>
  <si>
    <t>Cinematographic film, exposed and developed, whether or not incorporating sound track or consisting only of sound track</t>
  </si>
  <si>
    <t>3707</t>
  </si>
  <si>
    <t>Chemical preparations for photographic uses (other than varnishes, glues, adhesives and similar preparations); unmixed products for photographic uses, put up in measured portions or put up for retail sale in a form ready for use</t>
  </si>
  <si>
    <t>3801</t>
  </si>
  <si>
    <t>Artificial graphite; colloidal or semi-colloidal graphite; preparations based on graphite or other carbon in the form of pastes, blocks, plates or other semi-manufactures</t>
  </si>
  <si>
    <t>3804</t>
  </si>
  <si>
    <t>Residual lyes from the manufacture of wood pulp, whether or not concentrated, desugared or chemically treated, including lignin sulphonates, but excluding tall oil of 3803</t>
  </si>
  <si>
    <t>3805</t>
  </si>
  <si>
    <t>Gum, wood or sulphate turpentine and other terpenic oils produced by the distillation or other treatment of coniferous woods; crude dipentene; sulphite turpentine and other crude para-cymene; pine oil containing alpha-terpineol as the main constituent</t>
  </si>
  <si>
    <t>3807</t>
  </si>
  <si>
    <t>Wood tar; wood tar oils; wood creosote; wood naphtha; vegetable pitch; brewers' pitch and similar preparations based on rosin, resin acids or on vegetable pitch</t>
  </si>
  <si>
    <t>3808</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</si>
  <si>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t>
  </si>
  <si>
    <t>3809</t>
  </si>
  <si>
    <t>Finishing agents, dye carriers to accelerate the dyeing or fixing of dye-stuffs and other products and preparations (for example, dressings and mordants), of a kind used in the textile, paper, leather or like industries, not elsewhere specified or included</t>
  </si>
  <si>
    <t>3810</t>
  </si>
  <si>
    <t>Pickling preparations for metal surfaces; fluxes and other auxiliary preparations for soldering, brazing or welding; soldering, brazing or welding powders and pastes consisting of metal and other materials; preparations of a kind used as cores or coatings for welding electrodes or rods</t>
  </si>
  <si>
    <t>3811</t>
  </si>
  <si>
    <t>Anti-knock preparations, oxidation inhibitors, gum inhibitors, viscosity improvers, anti-corrosive preparations and other prepared addivites, for mineral oils (including gasoline) or for other liquids used for the same purposes as mineral oils</t>
  </si>
  <si>
    <t>3812</t>
  </si>
  <si>
    <t>Prepared rubber accelerators; compound plasticisers for rubber or plastics, not elsewhere specified or included; anti-oxidising preparations and other compound stabilisers for rubber or plastics</t>
  </si>
  <si>
    <t>3813</t>
  </si>
  <si>
    <t>Preparations and charges for fire-extinguishers; charged fire-extinguishing grenades</t>
  </si>
  <si>
    <t>3814</t>
  </si>
  <si>
    <t>Organic composite solvents and thinners, not elsewhere specified or included; prepared paint or varnish removers</t>
  </si>
  <si>
    <t>3815</t>
  </si>
  <si>
    <t>Reaction initiators, reaction accelerators and catalytic preparations, not elsewhere specified or included</t>
  </si>
  <si>
    <t>3816</t>
  </si>
  <si>
    <t>Refractory cements, mortars, concretes and similar compositions, other than products of 3801</t>
  </si>
  <si>
    <t>3817</t>
  </si>
  <si>
    <t>Mixed alkylbenzenes and mixed alkylnaphthalenes, other than those of 2707 or 2902</t>
  </si>
  <si>
    <t>3819</t>
  </si>
  <si>
    <t>Hydraulic brake fluids and other prepared liquids for hydraulic transmission, not containing or containing less than 70% by weight of petroleum oils or oils obtained from bituminous minerals</t>
  </si>
  <si>
    <t>3820</t>
  </si>
  <si>
    <t>Anti-freezing preparations and prepared de-icing fluids</t>
  </si>
  <si>
    <t>3822</t>
  </si>
  <si>
    <t>Diagnostic or laboratory reagents on a backing, prepared diagnostic or laboratory reagents whether or not on a backing, other than those of 3002 or 3006; certified reference materials</t>
  </si>
  <si>
    <t>3823</t>
  </si>
  <si>
    <t>Industrial monocarboxylic fatty acids; acid oils from refining; industrial fatty alcohols</t>
  </si>
  <si>
    <t>3824</t>
  </si>
  <si>
    <t>Prepared binders for foundry moulds or cores; chemical products and preparations of the chemical or allied industries (including those consisting of mixtures of natural products), not elsewhere specified or included</t>
  </si>
  <si>
    <t>3825</t>
  </si>
  <si>
    <t>Residual products of the chemical or allied industries, not elsewhere specified or included; municipal waste; sewage sludge; other wastes specified in Note 6 to this Chapter</t>
  </si>
  <si>
    <t>3826</t>
  </si>
  <si>
    <t>Biodiesel and mixtures thereof, not containing or containing less than 70 percent by weight of petroleum oils or oils obtained from bituminous materials:</t>
  </si>
  <si>
    <t>3901</t>
  </si>
  <si>
    <t>Polymers of ethylene, in primary forms</t>
  </si>
  <si>
    <t>3902</t>
  </si>
  <si>
    <t>Polymers of propylene or of other olefins, in primary forms</t>
  </si>
  <si>
    <t>3903</t>
  </si>
  <si>
    <t>Polymers of styrene, in primary forms</t>
  </si>
  <si>
    <t>3904</t>
  </si>
  <si>
    <t>Polymers of vinyl chloride or of other halogenated olefins, in primary forms</t>
  </si>
  <si>
    <t>3905</t>
  </si>
  <si>
    <t>Polymers of vinyl acetate or of other vinyl esters, in primary forms; other vinyl polymers in primary forms</t>
  </si>
  <si>
    <t>3906</t>
  </si>
  <si>
    <t>Acrylic polymers in primary forms</t>
  </si>
  <si>
    <t>3907</t>
  </si>
  <si>
    <t>Polyacetals, other polyethers and epoxide resins, in primary forms; polycarbonates, alkyd resins, polyallyl esters and other polyesters, in primary forms</t>
  </si>
  <si>
    <t>3908</t>
  </si>
  <si>
    <t>Polyamides in primary forms</t>
  </si>
  <si>
    <t>3909</t>
  </si>
  <si>
    <t>Amino-resins, phenolic resins and polyurethanes, in primary forms</t>
  </si>
  <si>
    <t>3910</t>
  </si>
  <si>
    <t>Silicones in primary forms</t>
  </si>
  <si>
    <t>3911</t>
  </si>
  <si>
    <t>Petroleum resins, coumarone-indene resins, polyterpenes, polysulphides, polysulphones and other products specified in Note 3 to this Chapter, not elsewhere specified or included, in primary forms</t>
  </si>
  <si>
    <t>3912</t>
  </si>
  <si>
    <t>Cellulose and its chemical derivatives, not elsewhere specified or included, in primary forms</t>
  </si>
  <si>
    <t>3913</t>
  </si>
  <si>
    <t>Natural polymers (for example, alginic acid) and modified natural polymers (for example, hardened proteins, chemical derivatives of natural rubber), not elsewhere specified or included, in primary forms</t>
  </si>
  <si>
    <t>3914</t>
  </si>
  <si>
    <t>Ion-exchangers based on polymers of 3901 to 3913, in primary forms</t>
  </si>
  <si>
    <t>3915</t>
  </si>
  <si>
    <t>Waste, parings and scrap, of plastics</t>
  </si>
  <si>
    <t>3916</t>
  </si>
  <si>
    <t>Monofilament of which any cross-sectional dimension exceeds 1 mm, rods, sticks and profile shapes, whether or not surface-worked but not otherwise worked, of plastics</t>
  </si>
  <si>
    <t>3917</t>
  </si>
  <si>
    <t>Tubes, pipes and hoses, and fittings therefor (for example, joints, elbows, flanges), of plastics</t>
  </si>
  <si>
    <t>3918</t>
  </si>
  <si>
    <t>Floor coverings of plastics, whether or not self-adhesive, in rolls or in the form of tiles; wall or ceiling coverings of plastics, as defined in Note 9 to this Chapter</t>
  </si>
  <si>
    <t>3919</t>
  </si>
  <si>
    <t>Self-adhesive plates, sheets, film, foil, tape, strip and other flat shapes, of plastics, whether or not in rolls</t>
  </si>
  <si>
    <t>3920</t>
  </si>
  <si>
    <t>Other plates, sheets, film, foil and strip, of plastics, non-cellular and not reinforced, laminated, supported or similarly combined with other materials</t>
  </si>
  <si>
    <t>3921</t>
  </si>
  <si>
    <t>Other plates, sheets, film, foil and strip, of plastics</t>
  </si>
  <si>
    <t>3922</t>
  </si>
  <si>
    <t>Baths, shower-baths, sinks, wash-basins, bidets, lavatory pans, seats and covers, flushing cisterns and similar sanitary ware, of plastics</t>
  </si>
  <si>
    <t>3923</t>
  </si>
  <si>
    <t>Articles for the conveyance or packing of goods, of plastics; stoppers, lids, caps and other closures, of plastics</t>
  </si>
  <si>
    <t>3924</t>
  </si>
  <si>
    <t>Tableware, kitchenware, other household articles and hygienic or toilet articles, of plastics</t>
  </si>
  <si>
    <t>3925</t>
  </si>
  <si>
    <t>Builders' ware of plastics, not elsewhere specified or included</t>
  </si>
  <si>
    <t>3926</t>
  </si>
  <si>
    <t>Other articles of plastics and articles of other materials of 3901 to 3914</t>
  </si>
  <si>
    <t>4001</t>
  </si>
  <si>
    <t>Natural rubber, balata, gutta-percha, guayule, chicle and similar natural gums, in primary forms or in plates, sheets or strip</t>
  </si>
  <si>
    <t>4002</t>
  </si>
  <si>
    <t>Synthetic rubber and factice derived from oils, in primary forms or in plates, sheets or strip; mixtures of any product of 4001 with any product of this heading, in primary forms or in plates, sheets or strip</t>
  </si>
  <si>
    <t>4003</t>
  </si>
  <si>
    <t>Reclaimed rubber in primary forms or in plates, sheets or strip</t>
  </si>
  <si>
    <t>4005</t>
  </si>
  <si>
    <t>Compounded rubber, unvulcanised, in primary forms or in plates, sheets or strip</t>
  </si>
  <si>
    <t>4006</t>
  </si>
  <si>
    <t>Other forms (for example, rods, tubes and profile shapes) and articles (for example, discs and rings), of unvulcanised rubber</t>
  </si>
  <si>
    <t>4008</t>
  </si>
  <si>
    <t>Plates, sheets, strip, rods and profile shapes, of vulcanised rubber other than hard rubber</t>
  </si>
  <si>
    <t>4009</t>
  </si>
  <si>
    <t>Tubes, pipes and hoses, of vulcanised rubber other than hard rubber, with or without their fittings (for example, joints, elbows, flanges)</t>
  </si>
  <si>
    <t>4010</t>
  </si>
  <si>
    <t>Conveyor or transmission belts or belting, of vulcanised rubber</t>
  </si>
  <si>
    <t>4011</t>
  </si>
  <si>
    <t>New pneumatic tyres, of rubber</t>
  </si>
  <si>
    <t>4015</t>
  </si>
  <si>
    <t>Articles of apparel and clothing accessories (including gloves, mittens and mitts), for all purposes, of vulcanised rubber other than hard rubber</t>
  </si>
  <si>
    <t>4016</t>
  </si>
  <si>
    <t>Other articles of vulcanised rubber other than hard rubber</t>
  </si>
  <si>
    <t>4017</t>
  </si>
  <si>
    <t>Hard rubber (for example, ebonite) in all forms, including waste and scrap; articles of hard rubber</t>
  </si>
  <si>
    <t>4202</t>
  </si>
  <si>
    <t>Trunks, suit-cases, vanity-cases, executive-cases, brief-cases, school satchels, spectacle cases, binocular cases, camera cases, musical instrument cases, gun cases, holsters and similar containers; travelling bags, insulated food or beverages bags, toilet bags, rucksacks, handbags, shopping 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</si>
  <si>
    <t>4203</t>
  </si>
  <si>
    <t>Articles of apparel and clothing accessories, of leather or of composition leather</t>
  </si>
  <si>
    <t>4205</t>
  </si>
  <si>
    <t>Other articles of leather or of composition leather</t>
  </si>
  <si>
    <t>4401</t>
  </si>
  <si>
    <t>Fuel wood, in logs, in billets, in twigs, in faggots or in similar forms; wood in chips or particles; sawdust and wood waste and scrap, whether or not agglomerated in logs, briquettes, pellets or similar forms</t>
  </si>
  <si>
    <t>4402</t>
  </si>
  <si>
    <t>Wood charcoal (including shell or nut charcoal), whether or not agglomerated</t>
  </si>
  <si>
    <t>4403</t>
  </si>
  <si>
    <t>Wood in the rough, whether or not stripped of bark or sapwood, or roughly squared</t>
  </si>
  <si>
    <t>4404</t>
  </si>
  <si>
    <t>Hoopwood; split poles; piles, pickets and stakes of wood, pointed but not sawn lengthwise; wooden sticks, roughly trimmed but not turned, bent or otherwise worked, suitable for the manufacture of walking-sticks, umbrellas, tool handles or the like; chipwood and the like</t>
  </si>
  <si>
    <t>4405</t>
  </si>
  <si>
    <t>Wood wool; wood flour</t>
  </si>
  <si>
    <t>4406</t>
  </si>
  <si>
    <t>Railway or tramway sleepers (cross-ties) of wood</t>
  </si>
  <si>
    <t>4407</t>
  </si>
  <si>
    <t>Wood sawn or chipped lengthwise, sliced or peeled, whether or not planed, sanded or end-jointed, of a thickness exceeding 6 mm</t>
  </si>
  <si>
    <t>4408</t>
  </si>
  <si>
    <t>Sheets for veneering (including those obtained by slicing laminated wood), for plywood or for similar laminated wood and other wood, sawn lengthwise, sliced or peeled, whether or not planed, sanded, spliced or end-jointed, of a thickness not exceeding 6 mm</t>
  </si>
  <si>
    <t>4409</t>
  </si>
  <si>
    <t>Wood (including strips and friezes for parquet flooring, not assembled) continuously shaped (tongued, grooved, rebated, chamfered, v-jointed, beaded, moulded, rounded or the like) along any of its edges, ends or faces, whether or not planed, sanded or end-jointed</t>
  </si>
  <si>
    <t>4410</t>
  </si>
  <si>
    <t>Particle board, oriented strand board (OSB) and similar board (for example waferboard) of wood or other ligneous materials, whether or not agglomerated with resins or other organic binding substances</t>
  </si>
  <si>
    <t>4411</t>
  </si>
  <si>
    <t>Fibreboard of wood or other ligneous materials, whether or not bonded with resins or other organic substances</t>
  </si>
  <si>
    <t>4412</t>
  </si>
  <si>
    <t>Plywood, veneered panels and similar laminated wood</t>
  </si>
  <si>
    <t>4413</t>
  </si>
  <si>
    <t>Densified wood, in blocks, plates, strips or profile shapes</t>
  </si>
  <si>
    <t>4414</t>
  </si>
  <si>
    <t>Wooden frames for paintings, photographs, mirrors or similar objects</t>
  </si>
  <si>
    <t>4415</t>
  </si>
  <si>
    <t>Packing cases, boxes, crates, drums and similar packings, of wood; cable-drums of wood; pallets, box pallets and other load boards, of wood; pallet collars of wood</t>
  </si>
  <si>
    <t>4417</t>
  </si>
  <si>
    <t>Tools, tool bodies, tool handles, broom or brush bodies and handles, of wood; boot or shoe lasts and trees, of wood</t>
  </si>
  <si>
    <t>4418</t>
  </si>
  <si>
    <t>Builders' joinery and carpentry of wood, including cellular wood panels, assembled flooring panels, shingles and shakes</t>
  </si>
  <si>
    <t>4419</t>
  </si>
  <si>
    <t>Tableware and kitchenware, of wood</t>
  </si>
  <si>
    <t>4420</t>
  </si>
  <si>
    <t>Wood marquetry and inlaid wood; caskets and cases for jewellery or cutlery, and similar articles, of wood; statuettes and other ornaments, of wood; wooden articles of furniture not falling in Chapter 94</t>
  </si>
  <si>
    <t>4421</t>
  </si>
  <si>
    <t>Other articles of wood</t>
  </si>
  <si>
    <t>4502</t>
  </si>
  <si>
    <t>Natural cork, debacked or roughly squared, or in rectangular (including square) blocks, plates, sheets or strip, (including sharp-edged blanks for corks or stoppers)</t>
  </si>
  <si>
    <t>4503</t>
  </si>
  <si>
    <t>Articles of natural cork</t>
  </si>
  <si>
    <t>4504</t>
  </si>
  <si>
    <t>Agglomerated cork (with or without a binding substance) and articles of agglomerated cork</t>
  </si>
  <si>
    <t>4601</t>
  </si>
  <si>
    <t>Plaits and similar products of plaiting materials, whether or not assembled into strips; plaiting materials, plaits and similar products of plaiting materials, bound together in parallel strands or woven, in sheet form, whether or not being finished articles (for example, mats, matting, screens)</t>
  </si>
  <si>
    <t>4602</t>
  </si>
  <si>
    <t>Basketwork, wickerwork and other articles, made directly to shape from plaiting materials or made up from goods of 4601; articles of loofah</t>
  </si>
  <si>
    <t>4701</t>
  </si>
  <si>
    <t>Mechanical wood pulp</t>
  </si>
  <si>
    <t>4706</t>
  </si>
  <si>
    <t>Pulps of fibres derived from recovered (waste and scrap) paper or paperboard or of other fibrous cellulosic material</t>
  </si>
  <si>
    <t>4707</t>
  </si>
  <si>
    <t>Recovered (waste and scrap) paper or paperboard</t>
  </si>
  <si>
    <t>4802</t>
  </si>
  <si>
    <t>Uncoated paper and paperboard, of a kind used for writing, printing or other graphic purposes, and non perforated punch-cards and punch tape paper, in rolls or rectangular (including square) sheets, of any size, other than paper of 4801 or 4803; hand-made paper and paperboard</t>
  </si>
  <si>
    <t>4803</t>
  </si>
  <si>
    <t>Toilet or facial tissue stock, towel or napkin stock and similar paper of a kind used for household or sanitary purposes, cellulose wadding and webs of cellulose fibres, whether or not creped, crinkled, embossed, perforated, surface-coloured, surface-decorated or printed, in rolls or sheets</t>
  </si>
  <si>
    <t>4804</t>
  </si>
  <si>
    <t>Uncoated kraft paper and paperboard, in rolls or sheets, other than that of 4802 or 4803</t>
  </si>
  <si>
    <t>4805</t>
  </si>
  <si>
    <t>Other uncoated paper and paperboard, in rolls or sheets, not further worked or processed than as specified in Note 2 to this Chapter</t>
  </si>
  <si>
    <t>4806</t>
  </si>
  <si>
    <t>Vegetable parchment, greaseproof papers, tracing papers and glassine and other glazed transparent or translucent papers, in rolls or sheets</t>
  </si>
  <si>
    <t>4807</t>
  </si>
  <si>
    <t>Composite paper and paperboard (made by sticking flat layers of paper or paperboard together with an adhesive), not surface-coated or impregnated, whether or not internally reinforced, in rolls or sheets</t>
  </si>
  <si>
    <t>4808</t>
  </si>
  <si>
    <t>Paper and paperboard, corrugated (with or without glued flat surface sheets), creped, crinkled, embossed or perforated, in rolls or sheets, other than paper of the kind described in 4803</t>
  </si>
  <si>
    <t>4809</t>
  </si>
  <si>
    <t>Carbon paper, self-copy paper and other copying or transfer papers (including coated or impregnated paper for duplicator stencils or offset plates), whether or not printed, in rolls or sheets</t>
  </si>
  <si>
    <t>4810</t>
  </si>
  <si>
    <t>Paper and paperboard, coated on one or both sides with kaolin (china clay) or other inorganic substances, with or without a binder, and with no other coating, whether or not surface-coloured, surface-decorated or printed, in rolls or rectangular (including square) sheets, of any size</t>
  </si>
  <si>
    <t>4811</t>
  </si>
  <si>
    <t>Paper, paperboard, cellulose wadding and webs of cellulose fibres, coated, impregnated, covered, surface-coloured, surface-decorated or printed, in rolls or rectangular (including square) sheets, of any size, other than goods of the kind described in 4803, 4809 or 4810</t>
  </si>
  <si>
    <t>4814</t>
  </si>
  <si>
    <t>Wallpaper and similar wall coverings; window transparencies of paper</t>
  </si>
  <si>
    <t>4816</t>
  </si>
  <si>
    <t>Carbon paper, self-copy paper and other copying or transfer papers (other than those of 4809), duplicator stencils and offset plates, of paper, whether or not put up in boxes</t>
  </si>
  <si>
    <t>4817</t>
  </si>
  <si>
    <t>Envelopes, letter cards, plain postcards and correspondence cards, of paper or paperboard; boxes, pouches, wallets and writing compendiums, of paper or paperboard, containing an assortment of paper stationery</t>
  </si>
  <si>
    <t>4818</t>
  </si>
  <si>
    <t>Toilet paper and similar paper, cellulose wadding or webs of cellulose fibres of a kind used for household or sanitary purposes, in rolls of a width not exceeding 36 cm, or cut to size or shape; handkerchiefs, cleansing tissues, towels, tablecloths, serviettes, bed sheets and similar household, sanitary or hospital articles, articles of apparel and clothing accessories, of paper pulp, paper, cellulose wadding or webs of cellulose fibres</t>
  </si>
  <si>
    <t>4819</t>
  </si>
  <si>
    <t>Cartons, boxes, cases, bags and other packing containers, of paper, paperboard, cellulose wadding or webs of cellulose fibres; box files, letter trays, and similar articles, of paper or paperboard of a kind used in offices, shops or the like</t>
  </si>
  <si>
    <t>4820</t>
  </si>
  <si>
    <t>Registers, account books, note books, order books, receipt books, letter pads, memorandum pads, diaries and similar articles, exercise books, blotting-pads, binders (loose-leaf or other), folders, file covers, manifold business forms, interleaved carbon sets and other articles of stationery, of paper or paperboard; albums for samples or for collections and book covers, of paper or paperboard</t>
  </si>
  <si>
    <t>4821</t>
  </si>
  <si>
    <t>Paper or paperboard labels of all kinds, whether or not printed</t>
  </si>
  <si>
    <t>4822</t>
  </si>
  <si>
    <t>Bobbins, spools, cops and similar supports of paper pulp, paper or paperboard (whether or not perforated or hardened)</t>
  </si>
  <si>
    <t>4823</t>
  </si>
  <si>
    <t>Other paper, paperboard, cellulose wadding and webs of cellulose fibres, cut to size or shape, other articles of paper pulp, paper, paperboard, cellulose wadding or webs of cellulose fibres</t>
  </si>
  <si>
    <t>4901</t>
  </si>
  <si>
    <t>Printed books, brochures, leaflets and similar printed matter, whether or not in single sheets</t>
  </si>
  <si>
    <t>4902</t>
  </si>
  <si>
    <t>Newspapers, journals and periodicals, whether or not illustrated or containing advertising material</t>
  </si>
  <si>
    <t>4905</t>
  </si>
  <si>
    <t>Maps and hydrographic or similar charts of all kinds, including atlases, wall maps, topographical plans and globes, printed</t>
  </si>
  <si>
    <t>4906</t>
  </si>
  <si>
    <t>Plans and drawings for architectural, engineering, industrial, commercial, topographical or similar purposes, being originals drawn by hand; hand-written texts; photographic reproductions on sensitised paper and carbon copies of the foregoing</t>
  </si>
  <si>
    <t>4907</t>
  </si>
  <si>
    <t>Unused postage, revenue or similar stamps of current or new issue in the country in which they have, or will have, a recognised face value; stamp-impressed paper; cheque forms; banknotes, stock, share or bond certificates and similar documents of title</t>
  </si>
  <si>
    <t>4909</t>
  </si>
  <si>
    <t>Printed or illustrated postcards; printed cards bearing personal greetings, messages or announcements, whether or not illustrated, with or without envelopes or trimmings</t>
  </si>
  <si>
    <t>4910</t>
  </si>
  <si>
    <t>Calendars of any kind, printed, including calendar blocks</t>
  </si>
  <si>
    <t>4911</t>
  </si>
  <si>
    <t>Other printed matter, including printed pictures and photographs</t>
  </si>
  <si>
    <t>5204</t>
  </si>
  <si>
    <t>Cotton sewing thread, whether or not put up for retail sale</t>
  </si>
  <si>
    <t>5208</t>
  </si>
  <si>
    <t>Woven fabrics of cotton, containing 85% or more by weight of cotton, weighing not more than 200 g/m2</t>
  </si>
  <si>
    <t>5210</t>
  </si>
  <si>
    <t>Woven fabrics of cotton, containing less than 85% by weight of cotton, mixed mainly or solely with man-made fibres, weighing not more than 200 g/m2</t>
  </si>
  <si>
    <t>5212</t>
  </si>
  <si>
    <t>Other woven fabrics of cotton</t>
  </si>
  <si>
    <t>5303</t>
  </si>
  <si>
    <t>Jute and other textile bast fibres (excluding flax, true hemp and ramie), raw or processed but not spun; tow and waste of these fibres (including yarn waste and garnetted stock)</t>
  </si>
  <si>
    <t>5401</t>
  </si>
  <si>
    <t>Sewing thread of man-made filaments, whether or not put up for retail sale</t>
  </si>
  <si>
    <t>5402</t>
  </si>
  <si>
    <t>Synthetic filament yarn (other than sewing thread), not put up for retail sale, including synthetic monofilament of less than 67 decitex</t>
  </si>
  <si>
    <t>5407</t>
  </si>
  <si>
    <t>Woven fabrics of synthetic filament yarn, including woven fabrics obtained from materials of 5404</t>
  </si>
  <si>
    <t>5503</t>
  </si>
  <si>
    <t>Synthetic staple fibres, not carded, combed or otherwise processed for spinning</t>
  </si>
  <si>
    <t>5505</t>
  </si>
  <si>
    <t>Waste (including noils, yarn waste and garnetted stock) of man-made fibres</t>
  </si>
  <si>
    <t>5506</t>
  </si>
  <si>
    <t>Synthetic staple fibres, carded, combed or otherwise processed for spinning</t>
  </si>
  <si>
    <t>5509</t>
  </si>
  <si>
    <t>Yarn (other than sewing thread) of synthetic staple fibres, not put up for retail sale</t>
  </si>
  <si>
    <t>5513</t>
  </si>
  <si>
    <t>Woven fabrics of synthetic staple fibres, containing less than 85% by weight such fibres, mixed mainly or solely with cotton, of a weight not exceeding 170 g/m2</t>
  </si>
  <si>
    <t>5514</t>
  </si>
  <si>
    <t>Woven fabrics of synthetic staple fibres, containing less than 85% by weight such fibres, mixed mainly or solely with cotton, of a weight exceeding 170 g/m2</t>
  </si>
  <si>
    <t>5601</t>
  </si>
  <si>
    <t>Wadding of textile materials and articles thereof; textile fibres, not exceeding 5 mm in length (flock), textile dust and mill neps</t>
  </si>
  <si>
    <t>5602</t>
  </si>
  <si>
    <t>Felt, whether or not impregnated, coated, covered or laminated</t>
  </si>
  <si>
    <t>5603</t>
  </si>
  <si>
    <t>Non-wovens, whether or not impregnated, coated, covered or laminated</t>
  </si>
  <si>
    <t>5604</t>
  </si>
  <si>
    <t>Rubber thread and cord, textile covered; textile yarn, and strip and the like of 5404 or 5405, impregnated, coated, covered or sheathed with rubber or plastics</t>
  </si>
  <si>
    <t>5607</t>
  </si>
  <si>
    <t>Twine, cordage, ropes and cables, whether or not plaited or braided and whether or not impregnated, coated, covered or sheathed with rubber or plastics</t>
  </si>
  <si>
    <t>5608</t>
  </si>
  <si>
    <t>Knotted netting of twine, cordage or rope; made up fishing nets and other made up nets, of textile materials</t>
  </si>
  <si>
    <t>5609</t>
  </si>
  <si>
    <t>Articles of yarn, strip or the like of 5404 or 5405, twine, cordage, rope or cables, not elsewhere specified or included</t>
  </si>
  <si>
    <t>5701</t>
  </si>
  <si>
    <t>Carpets and other textile floor coverings, knotted, whether or not made up</t>
  </si>
  <si>
    <t>5702</t>
  </si>
  <si>
    <t>Carpets and other textile floor coverings, woven, not tufted or flocked, whether or not made up, including 'kelem', 'schumacks', 'karamanie' and similar hand-woven rugs</t>
  </si>
  <si>
    <t>5703</t>
  </si>
  <si>
    <t>Carpets and other textile floor coverings, tufted, whether or not made up</t>
  </si>
  <si>
    <t>5704</t>
  </si>
  <si>
    <t>Carpets and other textile floor coverings, of felt, not tufted or flocked, whether or not made up</t>
  </si>
  <si>
    <t>5705</t>
  </si>
  <si>
    <t>Other carpets and other textile floor coverings, whether or not made up</t>
  </si>
  <si>
    <t>5801</t>
  </si>
  <si>
    <t>Woven pile fabrics and chenille fabrics, other than fabrics of 5802 or 5806</t>
  </si>
  <si>
    <t>5806</t>
  </si>
  <si>
    <t>Narrow woven fabrics, other than goods of 5807; narrow fabrics consisting of warp without weft assembled by means of an adhesive (bolducs)</t>
  </si>
  <si>
    <t>5807</t>
  </si>
  <si>
    <t>Labels, badges and similar articles of textile materials, in the piece, in strips or cut to shape or size, not embroidered</t>
  </si>
  <si>
    <t>5808</t>
  </si>
  <si>
    <t>Braids in the piece; ornamental trimmings in the piece, without embroidery, other than knitted or crocheted; tassels, pompons and similar articles</t>
  </si>
  <si>
    <t>5811</t>
  </si>
  <si>
    <t>Quilted textile products in the piece, composed of one or more layers of textile materials assembled with padding by stitching or otherwise, other than embroidery of 5810</t>
  </si>
  <si>
    <t>5901</t>
  </si>
  <si>
    <t>Textile fabrics coated with gum or amylaceous substances, of a kind used for the outer covers of books or the like; tracing cloth; prepared painting canvas; buckram and similar stiffened textile fabrics of a kind used for hat foundations</t>
  </si>
  <si>
    <t>5903</t>
  </si>
  <si>
    <t>Textile fabrics impregnated, coated, covered or laminated with plastics, other than those of 5902</t>
  </si>
  <si>
    <t>5904</t>
  </si>
  <si>
    <t>Linoleum, whether or not cut to shape; floor coverings consisting of a coating or covering applied on a textile backing, whether or not cut to shape</t>
  </si>
  <si>
    <t>5906</t>
  </si>
  <si>
    <t>Rubberised textile fabrics, other than those of 5902</t>
  </si>
  <si>
    <t>5907</t>
  </si>
  <si>
    <t>Textile fabrics otherwise impregnated, coated or covered; painted canvas being theatrical scenery, studio back-cloths or the like</t>
  </si>
  <si>
    <t>5909</t>
  </si>
  <si>
    <t>Textile hose-piping and similar textile tubing, with or without lining, armour or accessories of other materials</t>
  </si>
  <si>
    <t>5911</t>
  </si>
  <si>
    <t>Textile products and articles, for technical uses, specified in Note 7 to this Chapter</t>
  </si>
  <si>
    <t>6004</t>
  </si>
  <si>
    <t>Knitted or crocheted fabrics of a width exceeding 30 cm, containing by weight 5% or more of elastomeric yarn or rubber thread, other than those of 6001</t>
  </si>
  <si>
    <t>6005</t>
  </si>
  <si>
    <t>Warp knit fabrics (including those made on galloon knitting machines), other than those of 6001 to 6004</t>
  </si>
  <si>
    <t>6101</t>
  </si>
  <si>
    <t>Men's or boys' overcoats, car-coats, capes, cloaks, anoraks (including ski- jackets), wind-cheaters, wind-jackets and similar articles, knitted or crocheted, other than those of 6103</t>
  </si>
  <si>
    <t>6103</t>
  </si>
  <si>
    <t>Men's or boys' suits, ensembles, jackets, blazers, trousers, bib and brace overalls, breeches and shorts (other than swimwear), knitted or crocheted</t>
  </si>
  <si>
    <t>6104</t>
  </si>
  <si>
    <t>Women's or girls' suits, ensembles, jackets, blazers, dresses, skirts, divided skirts, trousers, bib and brace overalls, breeches and shorts (other than swimwear), knitted or crocheted</t>
  </si>
  <si>
    <t>6105</t>
  </si>
  <si>
    <t>Men's or boys' shirts, knitted or crocheted</t>
  </si>
  <si>
    <t>6106</t>
  </si>
  <si>
    <t>Women's or girls' blouses, shirts and shirt-blouses, knitted or crocheted</t>
  </si>
  <si>
    <t>6108</t>
  </si>
  <si>
    <t>Women's or girls' slips, petticoats, briefs, panties, nightdresses, pyjamas, negliges, bathrobes, dressing gowns and similar articles, knitted or crocheted</t>
  </si>
  <si>
    <t>6109</t>
  </si>
  <si>
    <t>T-shirts, singlets and other vests, knitted or crocheted</t>
  </si>
  <si>
    <t>6111</t>
  </si>
  <si>
    <t>Babies' garments and clothing accessories, knitted or crocheted</t>
  </si>
  <si>
    <t>6112</t>
  </si>
  <si>
    <t>Track suits, ski suits and swimwear, knitted or crocheted</t>
  </si>
  <si>
    <t>6113</t>
  </si>
  <si>
    <t>Garments, made up of knitted or crocheted fabrics of 5903, 5906 or 5907</t>
  </si>
  <si>
    <t>6114</t>
  </si>
  <si>
    <t>Other garments, knitted or crocheted</t>
  </si>
  <si>
    <t>6115</t>
  </si>
  <si>
    <t>Panty hose, tights, stockings, socks and other hosiery, including graduated compression hosiery (for example, stockings for varicose veins) and footwear without applied soles, knitted or crocheted</t>
  </si>
  <si>
    <t>6116</t>
  </si>
  <si>
    <t>Gloves, mittens and mitts, knitted or crocheted</t>
  </si>
  <si>
    <t>6117</t>
  </si>
  <si>
    <t>Other made up clothing accessories, knitted or crocheted; knitted or crocheted parts of garments or of clothing accessories</t>
  </si>
  <si>
    <t>6202</t>
  </si>
  <si>
    <t>Women's or girls' overcoats, car-coats, capes, cloaks, anoraks (including ski- jackets), wind-cheaters, wind-jackets and similar articles, other than those of 6204</t>
  </si>
  <si>
    <t>6203</t>
  </si>
  <si>
    <t>Men's or boys' suits, ensembles, jackets, blazers, trousers, bib and brace overalls, breeches and shorts (other than swimwear)</t>
  </si>
  <si>
    <t>6204</t>
  </si>
  <si>
    <t>Women's or girls' suits, ensembles, jackets, blazers, dresses, skirts, divided skirts, trousers, bib and brace overalls, breeches and shorts (other than swimwear)</t>
  </si>
  <si>
    <t>6205</t>
  </si>
  <si>
    <t>Men's or boys' shirts</t>
  </si>
  <si>
    <t>6206</t>
  </si>
  <si>
    <t>Women's or girls' blouses, shirts and shirt-blouses</t>
  </si>
  <si>
    <t>6207</t>
  </si>
  <si>
    <t>Men's or boys' singlets and other vests, underpants, briefs, nightshirts, pyjamas, bathrobes, dressing gowns and similar articles</t>
  </si>
  <si>
    <t>6208</t>
  </si>
  <si>
    <t>Women's or girls' singlets and other vests, slips, petticoats, briefs, panties, nightdresses, pyjamas, negliges, bathrobes, dressing gowns and similar articles</t>
  </si>
  <si>
    <t>6209</t>
  </si>
  <si>
    <t>Babies' garments and clothing accessories</t>
  </si>
  <si>
    <t>6210</t>
  </si>
  <si>
    <t>Garments, made up of fabrics of 5602, 5603, 5903, 5906 or 5907</t>
  </si>
  <si>
    <t>6211</t>
  </si>
  <si>
    <t>Track suits, ski suits and swimwear; other garments</t>
  </si>
  <si>
    <t>6214</t>
  </si>
  <si>
    <t>Shawls, scarves, mufflers, mantillas, veils and the like</t>
  </si>
  <si>
    <t>6216</t>
  </si>
  <si>
    <t>Gloves, mittens and mitts</t>
  </si>
  <si>
    <t>6217</t>
  </si>
  <si>
    <t>Other made up clothing accessories; parts of garments or of clothing accessories, other than those of 6212</t>
  </si>
  <si>
    <t>6301</t>
  </si>
  <si>
    <t>Blankets and travelling rugs</t>
  </si>
  <si>
    <t>6302</t>
  </si>
  <si>
    <t>Bed linen, table linen, toilet linen and kitchen linen</t>
  </si>
  <si>
    <t>6303</t>
  </si>
  <si>
    <t>Curtains (including drapes) and interior blinds; curtain or bed valances</t>
  </si>
  <si>
    <t>6304</t>
  </si>
  <si>
    <t>Other furnishing articles, excluding those of 9404</t>
  </si>
  <si>
    <t>6305</t>
  </si>
  <si>
    <t>Sacks and bags, of a kind used for the packing of goods</t>
  </si>
  <si>
    <t>6306</t>
  </si>
  <si>
    <t>Tarpaulins, awnings and sunblinds; tents; sails for boats, sailboards or land craft; camping goods</t>
  </si>
  <si>
    <t>6307</t>
  </si>
  <si>
    <t>Other made up articles, including dress patterns</t>
  </si>
  <si>
    <t>6309</t>
  </si>
  <si>
    <t>Worn clothing and other worn articles</t>
  </si>
  <si>
    <t>6310</t>
  </si>
  <si>
    <t>Used or new rags, scrap twine, cordage, rope and cables and worn out articles of twine, cordage, rope or cables, of textile materials</t>
  </si>
  <si>
    <t>6401</t>
  </si>
  <si>
    <t>Waterproof footwear with other soles and uppers of rubber or of plastics, the uppers of which are neither fixed to the sole nor assembled by stitching, riveting, nailing, screwing, plugging or similar processes</t>
  </si>
  <si>
    <t>6402</t>
  </si>
  <si>
    <t>Other footwear, with outer soles and uppers of rubber or plastics</t>
  </si>
  <si>
    <t>6403</t>
  </si>
  <si>
    <t>Footwear, with outer soles of rubber, plastics, leather or composition leather and uppers of leather</t>
  </si>
  <si>
    <t>6404</t>
  </si>
  <si>
    <t>Footwear, with outer soles of rubber, plastics, leather or composition leather and uppers of textile materials</t>
  </si>
  <si>
    <t>6405</t>
  </si>
  <si>
    <t>Other footwear</t>
  </si>
  <si>
    <t>6505</t>
  </si>
  <si>
    <t>Hats and other headgear, knitted or crocheted, or made up from lace, felt or other textile fabric, in the piece (but not in strips), whether or not lined or trimmed; hair-nets of any material, whether or not lined or trimmed</t>
  </si>
  <si>
    <t>6506</t>
  </si>
  <si>
    <t>Other headgear, whether or not lined or trimmed</t>
  </si>
  <si>
    <t>6601</t>
  </si>
  <si>
    <t>Umbrellas and sun umbrellas (including walking-stick umbrellas, garden umbrellas and similar umbrellas)</t>
  </si>
  <si>
    <t>6602</t>
  </si>
  <si>
    <t>Walking-sticks, seat-sticks, whips, riding-crops and the like</t>
  </si>
  <si>
    <t>6603</t>
  </si>
  <si>
    <t>Parts, trimmings and accessories of articles of 6601 or 6602</t>
  </si>
  <si>
    <t>6702</t>
  </si>
  <si>
    <t>Artificial flowers, foliage and fruit and parts thereof; articles made of artificial flowers, foliage or fruit</t>
  </si>
  <si>
    <t>6801</t>
  </si>
  <si>
    <t>Setts, curbstones and flagstones, of natural stone (except slate)</t>
  </si>
  <si>
    <t>6802</t>
  </si>
  <si>
    <t>Worked monumental or building stone (except slate) and articles thereof, other than goods of 6801; mosaic cubes and the like, of natural stone (including slate), whether or not on a backing; artificially coloured granules, chippings and powder, of natural stone (including slate)</t>
  </si>
  <si>
    <t>6803</t>
  </si>
  <si>
    <t>Worked slate and articles of slate or of agglomerated slate</t>
  </si>
  <si>
    <t>6804</t>
  </si>
  <si>
    <t>Millstones, grindstones, grinding wheels and the like, without frameworks, for grinding, sharpening, polishing, trueing or cutting, hand sharpening or polishing stones, and parts thereof, of natural stone, of agglomerated natural or artificial abrasives, or of ceramics, with or without parts of other materials</t>
  </si>
  <si>
    <t>6805</t>
  </si>
  <si>
    <t>Natural or artificial abrasive powder or grain, on a base of textile material, of paper, of paperboard or of other materials, whether or not cut to shape or sewn or otherwise made up</t>
  </si>
  <si>
    <t>6806</t>
  </si>
  <si>
    <t>Slag wool, rock wool and similar mineral wools; exfoliated vermiculite, expanded clays, foamed slag and similar expanded mineral materials; mixtures and articles of heat-insulating, sound-insulating or sound-absorbing mineral materials, other than those of 6811 or 6812 or of Chapter 69</t>
  </si>
  <si>
    <t>6807</t>
  </si>
  <si>
    <t>Articles of asphalt or of similar material (for example, petroleum bitumen or coal tar pitch)</t>
  </si>
  <si>
    <t>6808</t>
  </si>
  <si>
    <t>Panels, boards, tiles, blocks and similar articles of vegetable fibre, of straw or of shavings, chips, particles, sawdust or other waste, of wood, agglomerated with cement, plaster or other mineral binders</t>
  </si>
  <si>
    <t>6809</t>
  </si>
  <si>
    <t>Articles of plaster or of compositions based on plaster</t>
  </si>
  <si>
    <t>6810</t>
  </si>
  <si>
    <t>Articles of cement, of concrete or of artificial stone, whether or not reinforced</t>
  </si>
  <si>
    <t>6811</t>
  </si>
  <si>
    <t>Articles of asbestos-cement of cellulose fibre-cement or the like</t>
  </si>
  <si>
    <t>6812</t>
  </si>
  <si>
    <t>Fabricated asbestos fibres; mixtures with a basis of asbestos or with a basis of asbestos and magnesium carbonate; articles of such mixtures or of asbestos (for example, thread, woven fabric, clothing, headgrear, footwear, gaskets) whether or not reinforced, other than goods of 6811 or 6813</t>
  </si>
  <si>
    <t>6813</t>
  </si>
  <si>
    <t>Friction material and articles thereof (for example, sheets, rolls, strips, segments, discs, washers, pads), not mounted, for brakes, for clutches or the like, with a basis of asbestos, of other mineral substances or of cellulose, whether or not combined with textile or other materials</t>
  </si>
  <si>
    <t>6814</t>
  </si>
  <si>
    <t>Worked mica and articles of mica, including agglomerated or reconstituted mica, whether or not on a support of paper, paperboard or other materials</t>
  </si>
  <si>
    <t>6815</t>
  </si>
  <si>
    <t>Articles of stone or of other mineral substances (including carbon fibres, articles of carbon fibres and articles of peat), not elsewhere specified or included</t>
  </si>
  <si>
    <t>6901</t>
  </si>
  <si>
    <t>Bricks, blocks, tiles and other ceramic goods of siliceous fossil meals (for example, kieselguhr, tripolite or diatomite) or of similar siliceous earths</t>
  </si>
  <si>
    <t>6902</t>
  </si>
  <si>
    <t>Refractory bricks, blocks, tiles and similar refractory ceramic constructional goods, other than those of siliceous fossil meals or similar siliceous earths</t>
  </si>
  <si>
    <t>6903</t>
  </si>
  <si>
    <t>Other refractory ceramic goods (for example, retorts, crucibles, muffles, nozzles, plugs, supports, cupels, tubes, pipes, sheaths and rods), other than those of siliceous fossil meals or of similar siliceous earths</t>
  </si>
  <si>
    <t>6904</t>
  </si>
  <si>
    <t>Ceramic building bricks, flooring blocks, support or filler tiles and the like</t>
  </si>
  <si>
    <t>6907</t>
  </si>
  <si>
    <t>Unglazed ceramic flags and paving, hearth or wall tiles; unglazed ceramic mosaic cubes and the like, whether or not on a backing</t>
  </si>
  <si>
    <t>6909</t>
  </si>
  <si>
    <t>Ceramic wares for laboratory, chemical or other technical uses; ceramic troughs, tubs and similar receptacles of a kind used in agriculture; ceramic pots, jars and similar articles of a kind used for the conveyance or packing of goods: Ceramic wares for laboratory, chemical or other technical uses</t>
  </si>
  <si>
    <t>6910</t>
  </si>
  <si>
    <t>Ceramic sinks, wash basins, wash basin pedestals, baths, bidets, water closet pans, flushing cisterns, urinals and similar sanitary fixtures</t>
  </si>
  <si>
    <t>6911</t>
  </si>
  <si>
    <t>Tableware, kitchenware, other household articles and toilet articles, of porcelain or china</t>
  </si>
  <si>
    <t>6912</t>
  </si>
  <si>
    <t>Ceramic tableware, kitchenware, other household articles and toilet articles, other than of porcelain or china</t>
  </si>
  <si>
    <t>6913</t>
  </si>
  <si>
    <t>Statuettes and other ornamental ceramic articles</t>
  </si>
  <si>
    <t>6914</t>
  </si>
  <si>
    <t>Other ceramic articles</t>
  </si>
  <si>
    <t>7001</t>
  </si>
  <si>
    <t>Cullet and other waste and scrap of glass; glass in the mass</t>
  </si>
  <si>
    <t>7003</t>
  </si>
  <si>
    <t>Cast glass and rolled glass, in sheets or profiles, whether or not having an absorbent, reflecting or non-reflecting layer, but not otherwise worked</t>
  </si>
  <si>
    <t>7004</t>
  </si>
  <si>
    <t>Drawn glass and blown glass, in sheets, whether or not having an absorbent, reflecting or non-reflecting layer, but not otherwise worked</t>
  </si>
  <si>
    <t>7005</t>
  </si>
  <si>
    <t>Float glass and surface ground or polished glass, in sheets, whether or not having an absorbent, reflecting or non-reflecting layer, but not otherwise worked</t>
  </si>
  <si>
    <t>7006</t>
  </si>
  <si>
    <t>Glass of 7003, 7004 or 7005, bent, edge-worked, engraved, drilled, enamelled or otherwise worked, but not framed or fitted with other materials</t>
  </si>
  <si>
    <t>7007</t>
  </si>
  <si>
    <t>Safety glass, consisting of toughened (tempered) or laminated glass</t>
  </si>
  <si>
    <t>7008</t>
  </si>
  <si>
    <t>Multiple-walled insulating units of glass</t>
  </si>
  <si>
    <t>7009</t>
  </si>
  <si>
    <t>Glass mirrors, whether or not framed, including rear-view mirrors</t>
  </si>
  <si>
    <t>7010</t>
  </si>
  <si>
    <t>Carboys, bottles, flasks, jars, pots, phials, ampoules and other containers, of glass, of a kind used for the conveyance or packing of goods; preserving jars of glass; stoppers, lids and other closures, of glass</t>
  </si>
  <si>
    <t>7011</t>
  </si>
  <si>
    <t>Glass envelopes (including bulbs and tubes), open, and glass parts thereof, without fittings, for electric lamps, cathode-ray tubes or the like</t>
  </si>
  <si>
    <t>7013</t>
  </si>
  <si>
    <t>Glassware of a kind used for table, kitchen, toilet, office, indoor decoration or similar purpose (other than that of 7010 or 7018)</t>
  </si>
  <si>
    <t>7016</t>
  </si>
  <si>
    <t>Paving blocks, slabs, bricks, squares, tiles and other articles of pressed or moulded glass, whether or not wired, of a kind used for building or construction purposes; glass cubes and other glass smallwares, whether or not on a backing, for mosaics or similar decorative purposes; leaded lights and the like; multicellular or foam glass in blocks, panels, plates, shells or similar forms</t>
  </si>
  <si>
    <t>7017</t>
  </si>
  <si>
    <t>Laboratory, hygienic or pharmaceutical glassware, whether or not graduated or calibrated</t>
  </si>
  <si>
    <t>7019</t>
  </si>
  <si>
    <t>Glass fibres (including glass wool) and articles thereof (for example, yarn, woven fabrics)</t>
  </si>
  <si>
    <t>7020</t>
  </si>
  <si>
    <t>Other articles of glass</t>
  </si>
  <si>
    <t>7106</t>
  </si>
  <si>
    <t>Silver (including silver plated with gold or platinum), unwrought or in semi-manufactured forms, or in powder form</t>
  </si>
  <si>
    <t>7108</t>
  </si>
  <si>
    <t>Gold (including gold plated with platinum) unwrought or in semi-manufactured forms, or in powder form</t>
  </si>
  <si>
    <t>7110</t>
  </si>
  <si>
    <t>Platinum, unwrought or in semi-manufactured forms, or in powder form</t>
  </si>
  <si>
    <t>7113</t>
  </si>
  <si>
    <t>Articles of jewellery and parts thereof, of precious metal or of metal clad with precious metal</t>
  </si>
  <si>
    <t>7117</t>
  </si>
  <si>
    <t>Imitation jewellery</t>
  </si>
  <si>
    <t>7201</t>
  </si>
  <si>
    <t>Pig iron and spiegeleisen in pigs, blocks or other primary forms</t>
  </si>
  <si>
    <t>7202</t>
  </si>
  <si>
    <t>Ferro-alloys</t>
  </si>
  <si>
    <t>7203</t>
  </si>
  <si>
    <t>Ferrous products obtained by direct reduction of iron ore and other spongy ferrous products, in lumps, pellets or similar forms; iron having a minimum purity by weight of 99.94%, in lumps, pellets or similar forms</t>
  </si>
  <si>
    <t>7204</t>
  </si>
  <si>
    <t>Ferrous waste and scrap; remelting scrap ingots of iron or steel</t>
  </si>
  <si>
    <t>7206</t>
  </si>
  <si>
    <t>Iron and non-alloy steel in ingots or other primary forms (excluding iron of heading 7203)</t>
  </si>
  <si>
    <t>7207</t>
  </si>
  <si>
    <t>Semi-finished products of iron or non-alloy steel</t>
  </si>
  <si>
    <t>7208</t>
  </si>
  <si>
    <t>Flat-rolled products of iron or non-alloy steel, of a width of 600 mm or more, hot-rolled, not clad, plated or coated</t>
  </si>
  <si>
    <t>7209</t>
  </si>
  <si>
    <t>Flat-rolled products of iron or non-alloy steel, of a width of 600 mm or more, cold-rolled (cold-reduced), not clad, plated or coated</t>
  </si>
  <si>
    <t>7210</t>
  </si>
  <si>
    <t>Flat-rolled products of iron or non-alloy steel, of a width of 600 mm or more, clad, plated or coated</t>
  </si>
  <si>
    <t>7211</t>
  </si>
  <si>
    <t>Flat-rolled products of iron or non-alloy steel, of a width of less than 600 mm, not clad, plated or coated</t>
  </si>
  <si>
    <t>7212</t>
  </si>
  <si>
    <t>Flat-rolled products of iron or non-alloy steel, of a width of less than 600 mm, clad, plated or coated</t>
  </si>
  <si>
    <t>7213</t>
  </si>
  <si>
    <t>Bars and rods, hot-rolled, in irregularly wound coils, of iron or non-alloy steel</t>
  </si>
  <si>
    <t>7214</t>
  </si>
  <si>
    <t>Other bars and rods of iron or non-alloy steel, not further worked than forged, hot-rolled, hot-drawn or hot-extruded, but including those twisted after rolling</t>
  </si>
  <si>
    <t>7215</t>
  </si>
  <si>
    <t>Other bars and rods of iron or non-alloy steel</t>
  </si>
  <si>
    <t>7216</t>
  </si>
  <si>
    <t>Angles, shapes and sections of iron or non-alloy steel</t>
  </si>
  <si>
    <t>7217</t>
  </si>
  <si>
    <t>Wire of iron or non-alloy steel</t>
  </si>
  <si>
    <t>7218</t>
  </si>
  <si>
    <t>Stainless steel in ingots or other primary forms; semi-finished products of stainless steel</t>
  </si>
  <si>
    <t>7219</t>
  </si>
  <si>
    <t>Flat-rolled products of stainless steel, of a width of 600 mm or more</t>
  </si>
  <si>
    <t>7220</t>
  </si>
  <si>
    <t>Flat-rolled products of stainless steel, of a width of less than 600 mm</t>
  </si>
  <si>
    <t>7221</t>
  </si>
  <si>
    <t>Bars and rods, hot-rolled, in irregularly wound coils, of stainless steel</t>
  </si>
  <si>
    <t>7222</t>
  </si>
  <si>
    <t>Other bars and rods of stainless steel; angles, shapes and sections of stainless steel</t>
  </si>
  <si>
    <t>7223</t>
  </si>
  <si>
    <t>Wire of stainless steel</t>
  </si>
  <si>
    <t>7224</t>
  </si>
  <si>
    <t>Other alloy steel in ingots or other primary forms; semi-finished products of other alloy steel</t>
  </si>
  <si>
    <t>7225</t>
  </si>
  <si>
    <t>Flat-rolled products of other alloy steel, of a width of 600 mm or more</t>
  </si>
  <si>
    <t>7226</t>
  </si>
  <si>
    <t>Flat-rolled products of other alloy steel, of a width of less than 600 mm</t>
  </si>
  <si>
    <t>7227</t>
  </si>
  <si>
    <t>Bars and rods, hot-rolled, in irregularly wound coils, of other alloy steel</t>
  </si>
  <si>
    <t>7228</t>
  </si>
  <si>
    <t>Other bars and rods of other alloy steel; angles, shapes and sections, of other alloy steel; hollow drill bars and rods, of alloy or non-alloy steel</t>
  </si>
  <si>
    <t>7301</t>
  </si>
  <si>
    <t>Sheet piling of iron or steel, whether or not drilled, punched or made from assembled elements; welded angles, shapes and sections, of iron or steel</t>
  </si>
  <si>
    <t>7302</t>
  </si>
  <si>
    <t>Railway or tramway track construction material of iron or steel, the following: rails, check-rails and rack rails, switch blades, crossing frogs, point rods and other crossing pieces, sleepers (cross-ties), fish-plates, chairs, chair wedges, sole plates (base plates), rail clips, bed-plates, ties and other material specialized for jointing or fixing rails</t>
  </si>
  <si>
    <t>7303</t>
  </si>
  <si>
    <t>Tubes, pipes and hollow profiles, of cast iron</t>
  </si>
  <si>
    <t>7304</t>
  </si>
  <si>
    <t>Tubes, pipes and hollow profiles, seamless, of iron (other than cast iron) or steel</t>
  </si>
  <si>
    <t>7305</t>
  </si>
  <si>
    <t>Other tubes and pipes (for example, welded, riveted or similarly closed), having circular cross-sections, the external diameter of which exceeds 406.4 mm, of iron or steel</t>
  </si>
  <si>
    <t>7306</t>
  </si>
  <si>
    <t>Other tubes, pipes and hollow profiles (for example, open seam or welded, riveted or similarly closed), of iron or steel</t>
  </si>
  <si>
    <t>7307</t>
  </si>
  <si>
    <t>Tube or pipe fittings (for example couplings, elbows, sleeves), of iron or steel</t>
  </si>
  <si>
    <t>7308</t>
  </si>
  <si>
    <t>Structures (excluding prefabricated buildings of heading 9406) and parts of structures (for example,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t>
  </si>
  <si>
    <t>7309</t>
  </si>
  <si>
    <t>Reservoirs, tanks, vats and similar containers for any material (other than compressed or liquefied gas), of iron or steel, of a capacity exceeding 300 L, whether or not lined or heat-insulated, but not fitted with mechanical or thermal equipment</t>
  </si>
  <si>
    <t>7310</t>
  </si>
  <si>
    <t>Tanks, casks, drums, cans, boxes and similar containers, for any material (other than compressed or liquefied gas), of iron or steel, of a capacity not exceeding 300 L, whether or not lined or heat-insulated, but not fitted with mechanical or thermal equipment</t>
  </si>
  <si>
    <t>7311</t>
  </si>
  <si>
    <t>Containers for compressed or liquefied gas, of iron or steel</t>
  </si>
  <si>
    <t>7312</t>
  </si>
  <si>
    <t>Stranded wire, ropes, cables, plaited bands, slings and the like, of iron or steel, not electrically insulated</t>
  </si>
  <si>
    <t>7313</t>
  </si>
  <si>
    <t>Barbed wire of iron or steel; twisted hoop or single flat wire, barbed or not, and loosely twisted double wire, of a kind used for fencing, of iron or steel</t>
  </si>
  <si>
    <t>7314</t>
  </si>
  <si>
    <t>Cloth (including endless bands), grill, netting and fencing, of iron or steel wire; expanded metal of iron or steel</t>
  </si>
  <si>
    <t>7315</t>
  </si>
  <si>
    <t>Chain and parts thereof, of iron or steel</t>
  </si>
  <si>
    <t>7316</t>
  </si>
  <si>
    <t>Anchors, grapnels and parts thereof, of iron or steel</t>
  </si>
  <si>
    <t>7317</t>
  </si>
  <si>
    <t>Nails, tacks, drawing pins, corrugated nails, staples (other than those of heading 8305) and similar articles, of iron or steel, whether or not with heads of other material, but excluding such articles with heads of copper</t>
  </si>
  <si>
    <t>7318</t>
  </si>
  <si>
    <t>Screws, bolts, nuts, coach screws, screw hooks, rivets, cotters, cotter-pins, washers (including spring washers) and similar articles, of iron or steel</t>
  </si>
  <si>
    <t>7319</t>
  </si>
  <si>
    <t>Sewing needles, knitting needles, bodkins, crochet hooks, embroidery stilettos and similar articles, for use in the hand, of iron or steel; safety pins and other pins of iron or steel, not elsewhere specified or included</t>
  </si>
  <si>
    <t>7320</t>
  </si>
  <si>
    <t>Springs and leaves for springs, of iron or steel</t>
  </si>
  <si>
    <t>7321</t>
  </si>
  <si>
    <t>Stoves, ranges, grates, cookers (including those with subsidiary boilers for central heating), barbecues, braziers, gas-rings, plate warmers and similar non-electric domestic appliances, and parts thereof, of iron or steel</t>
  </si>
  <si>
    <t>7322</t>
  </si>
  <si>
    <t>Radiators for central heating, not electrically heated, and parts thereof, of iron or steel; air heaters and hot air distributors (including distributors which can also distribute fresh or conditioned air), not electrically heated, incorporating a motor-driven fan or blower, and parts thereof, of iron or steel</t>
  </si>
  <si>
    <t>7323</t>
  </si>
  <si>
    <t>Table, kitchen or other household articles and parts thereof, of iron or steel; iron or steel wool; pot scourers and scouring or polishing pads, gloves and the like, of iron or steel</t>
  </si>
  <si>
    <t>7324</t>
  </si>
  <si>
    <t>Sanitary ware and parts thereof, of iron or steel</t>
  </si>
  <si>
    <t>7325</t>
  </si>
  <si>
    <t>Other cast articles of iron or steel</t>
  </si>
  <si>
    <t>7326</t>
  </si>
  <si>
    <t>Other articles of iron or steel</t>
  </si>
  <si>
    <t>7403</t>
  </si>
  <si>
    <t>Refined copper and copper alloys, unwrought</t>
  </si>
  <si>
    <t>7404</t>
  </si>
  <si>
    <t>Copper waste and scrap</t>
  </si>
  <si>
    <t>7407</t>
  </si>
  <si>
    <t>Copper bars, rods and profiles</t>
  </si>
  <si>
    <t>7408</t>
  </si>
  <si>
    <t>Copper wire</t>
  </si>
  <si>
    <t>7409</t>
  </si>
  <si>
    <t>Copper plates, sheets and strip, of a thickness exceeding 0.15 mm</t>
  </si>
  <si>
    <t>7410</t>
  </si>
  <si>
    <t>Copper foil (whether or not printed or backed with paper, paperboard, plastics or similar backing materials) of a thickness (excluding any backing) not exceeding 0.15 mm</t>
  </si>
  <si>
    <t>7411</t>
  </si>
  <si>
    <t>Copper tubes and pipes</t>
  </si>
  <si>
    <t>7412</t>
  </si>
  <si>
    <t>Copper tube or pipe fittings (for example, couplings, elbows, sleeves)</t>
  </si>
  <si>
    <t>7413</t>
  </si>
  <si>
    <t>Stranded wire, cables, plaited bands and the like, of copper, not electrically insulated</t>
  </si>
  <si>
    <t>7415</t>
  </si>
  <si>
    <t>Nails, tacks, drawing pins, staples (other than those of heading 8305) and similar articles, of copper or of iron or steel with heads of copper; screws, bolts, nuts, screw hooks, rivets, cotters, cotter-pins, washers (including spring washers) and similar articles, of copper</t>
  </si>
  <si>
    <t>7418</t>
  </si>
  <si>
    <t>Table, kitchen or other household articles and parts thereof, of copper; pot scourers and scouring or polishing pads, gloves and the like, of copper; sanitary ware and parts thereof, of copper</t>
  </si>
  <si>
    <t>7419</t>
  </si>
  <si>
    <t>Other articles of copper</t>
  </si>
  <si>
    <t>7505</t>
  </si>
  <si>
    <t>Nickel bars, rods, profiles and wire</t>
  </si>
  <si>
    <t>7506</t>
  </si>
  <si>
    <t>Nickel plates, sheets, strip and foil</t>
  </si>
  <si>
    <t>7507</t>
  </si>
  <si>
    <t>Nickel tubes, pipes and tube or pipe fittings (for example, couplings, elbows, sleeves)</t>
  </si>
  <si>
    <t>7508</t>
  </si>
  <si>
    <t>Other articles of nickel</t>
  </si>
  <si>
    <t>7601</t>
  </si>
  <si>
    <t>Unwrought aluminium</t>
  </si>
  <si>
    <t>7602</t>
  </si>
  <si>
    <t>Aluminium waste and scrap</t>
  </si>
  <si>
    <t>7604</t>
  </si>
  <si>
    <t>Aluminium bars, rods and profiles</t>
  </si>
  <si>
    <t>7605</t>
  </si>
  <si>
    <t>Aluminium wire</t>
  </si>
  <si>
    <t>7606</t>
  </si>
  <si>
    <t>Aluminium plates, sheets and strip, of a thickness exceeding 0.2 mm</t>
  </si>
  <si>
    <t>7607</t>
  </si>
  <si>
    <t>Aluminium foil (whether or not printed or backed with paper, paperboard, plastics or similar backing materials) of a thickness (excluding any backing) not exceeding 0.2 mm</t>
  </si>
  <si>
    <t>7608</t>
  </si>
  <si>
    <t>Aluminium tubes and pipes</t>
  </si>
  <si>
    <t>7609</t>
  </si>
  <si>
    <t>Aluminium tube or pipe fittings (for example, couplings, elbows, sleeves)</t>
  </si>
  <si>
    <t>7610</t>
  </si>
  <si>
    <t>Aluminium structures (excluding prefabricated buildings of heading 9406) and parts of structures (for example, bridges and bridge-sections, towers, lattice masts, roofs, roofing frameworks, doors and windows and their frames and thresholds for doors, balustrades, pillars and columns); aluminium plates, rods, profiles, tubes and the like, prepared for use in structures</t>
  </si>
  <si>
    <t>7611</t>
  </si>
  <si>
    <t>Aluminium reservoirs, tanks, vats and similar containers, for any material (other than compressed or liquefied gas), of a capacity exceeding 300 L, whether or not lined or heat-insulated, but not fitted with mechanical or thermal equipment</t>
  </si>
  <si>
    <t>7612</t>
  </si>
  <si>
    <t>Aluminium casks, drums, cans, boxes and similar containers (including rigid or collapsible tubular containers), for any material (other than compressed or liquefied gas), of a capacity not exceeding 300 L, whether or not lined or heat-insulated, but not fitted with mechanical or thermal equipment</t>
  </si>
  <si>
    <t>7614</t>
  </si>
  <si>
    <t>Stranded wire, cables, plaited bands and the like, of aluminium, not electrically insulated</t>
  </si>
  <si>
    <t>7615</t>
  </si>
  <si>
    <t>Table, kitchen or other household articles and parts thereof, of aluminium; pot scourers and scouring or polishing pads, gloves and the like, of aluminium; sanitary ware and parts thereof, of aluminium</t>
  </si>
  <si>
    <t>7616</t>
  </si>
  <si>
    <t>Other articles of aluminium:</t>
  </si>
  <si>
    <t>7801</t>
  </si>
  <si>
    <t>Unwrought lead</t>
  </si>
  <si>
    <t>7804</t>
  </si>
  <si>
    <t>Lead plates, sheets, strip and foil; lead powders and flakes:</t>
  </si>
  <si>
    <t>7901</t>
  </si>
  <si>
    <t>Unwrought zinc</t>
  </si>
  <si>
    <t>7902</t>
  </si>
  <si>
    <t>Zinc waste and scrap</t>
  </si>
  <si>
    <t>7903</t>
  </si>
  <si>
    <t>Zinc dust, powders and flakes</t>
  </si>
  <si>
    <t>7904</t>
  </si>
  <si>
    <t>Zinc bars, rods, profiles and wire</t>
  </si>
  <si>
    <t>7905</t>
  </si>
  <si>
    <t>Zinc plates, sheets, strip and foil</t>
  </si>
  <si>
    <t>7907</t>
  </si>
  <si>
    <t>Other articles of zinc</t>
  </si>
  <si>
    <t>8003</t>
  </si>
  <si>
    <t>Tin bars, rods, profiles and wire</t>
  </si>
  <si>
    <t>8007</t>
  </si>
  <si>
    <t>Other articles of tin</t>
  </si>
  <si>
    <t>8101</t>
  </si>
  <si>
    <t>Tungsten (wolfram) and articles thereof, including waste and scrap</t>
  </si>
  <si>
    <t>8102</t>
  </si>
  <si>
    <t>Molybdenum and articles thereof, including waste and scrap</t>
  </si>
  <si>
    <t>8104</t>
  </si>
  <si>
    <t>Magnesium and articles thereof, including waste and scrap</t>
  </si>
  <si>
    <t>8108</t>
  </si>
  <si>
    <t>Titanium and articles thereof, including waste and scrap</t>
  </si>
  <si>
    <t>8112</t>
  </si>
  <si>
    <t>Beryllium, chromium, germanium, vanadium, gallium, hafnium, indium, niobium (columbium), rhenium and thallium, and articles of these metals, including waste and scrap</t>
  </si>
  <si>
    <t>8201</t>
  </si>
  <si>
    <t>Hand tools, the following: spades, shovels, mattocks, picks, hoes, forks and rakes; axes, bill hooks and similar hewing tools; secateurs and pruners of any kind: scythes, sickles, hay knives, hedge shears, timber wedges and other tools of a kind used in agriculture, horticulture or forestry</t>
  </si>
  <si>
    <t>8202</t>
  </si>
  <si>
    <t>Hand saws; blades for saws of all kinds (including slitting, slotting or toothless saw blades)</t>
  </si>
  <si>
    <t>8203</t>
  </si>
  <si>
    <t>Files, rasps, pliers (including cutting pliers), pincers, tweezers, metal cutting shears, pipe-cutters, bolt croppers, perforating punches and similar hand tools</t>
  </si>
  <si>
    <t>8204</t>
  </si>
  <si>
    <t>Hand-operated spanners and wrenches (including torque meter wrenches but not including tap wrenches); interchangeable spanner sockets, with or without handles</t>
  </si>
  <si>
    <t>8205</t>
  </si>
  <si>
    <t>Hand tools (including glaziers' diamonds), not elsewhere specified or included; blow lamps; vices, clamps and the like, other than accessories for and parts of, machine tools; anvils; portable forges; hand or pedal-operated grinding wheels with frameworks</t>
  </si>
  <si>
    <t>8207</t>
  </si>
  <si>
    <t>Interchangeable tools for hand tools, whether or not power-operated, or for machine-tools (for example, for pressing, stamping, punching, tapping, threading, drilling, boring, broaching, milling, turning or screw driving), including dies for drawing or extruding metal, and rock drilling or earth boring tools</t>
  </si>
  <si>
    <t>8210</t>
  </si>
  <si>
    <t>Hand-operated mechanical appliances, weighing 10 kg or less, used in the preparation, conditioning or serving of food or drink</t>
  </si>
  <si>
    <t>8211</t>
  </si>
  <si>
    <t>Knives with cutting blades, serrated or not (including pruning knives), other than knives of heading 8208, and blades therefor</t>
  </si>
  <si>
    <t>8212</t>
  </si>
  <si>
    <t>Razors and razor blades (including razor blade blanks in strips)</t>
  </si>
  <si>
    <t>8213</t>
  </si>
  <si>
    <t>Scissors, tailors' shears and similar shears, and blades therefor</t>
  </si>
  <si>
    <t>8215</t>
  </si>
  <si>
    <t>Spoons, forks, ladles, skimmers, cake-servers, fish-knives, butter-knives, sugar tongs and similar kitchen or tableware</t>
  </si>
  <si>
    <t>8301</t>
  </si>
  <si>
    <t>Padlocks and locks (key, combination or electrically operated), of base metal; clasps and frames with clasps, incorporating locks, of base metal; keys for any of the foregoing articles, of base metal</t>
  </si>
  <si>
    <t>8302</t>
  </si>
  <si>
    <t>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t>
  </si>
  <si>
    <t>8303</t>
  </si>
  <si>
    <t>Armoured or reinforced safes, strong-boxes and doors and safe deposit lockers for strong-rooms, cash or deed boxes and the like, of base metal</t>
  </si>
  <si>
    <t>8304</t>
  </si>
  <si>
    <t>Filing cabinets, card-index cabinets, paper trays, paper rests, pen trays, office-stamp stands and similar office or desk equipment, of base metal, other than office furniture of 9403</t>
  </si>
  <si>
    <t>8305</t>
  </si>
  <si>
    <t>Fittings for loose-leaf binders or files, letter clips, letter corners, paper clips, indexing tags and similar office articles, of base metal; staples in strips (for example, for offices, upholstery, packaging), of base metal</t>
  </si>
  <si>
    <t>8306</t>
  </si>
  <si>
    <t>Bells, gongs and the like, non-electric, of base metal; statuettes and other ornaments, of base metal; photograph, picture or similar frames, of base metal; mirrors of base metal</t>
  </si>
  <si>
    <t>8307</t>
  </si>
  <si>
    <t>Flexible tubing of base metal, with or without fittings</t>
  </si>
  <si>
    <t>8308</t>
  </si>
  <si>
    <t>Clasps, frames with clasps, buckles, buckle-clasps, hooks, eyes, eyelets and the like, of base metal, of a kind used for clothing, footwear, awnings, handbags, travel goods or other made up articles; tubular or bifurcated rivets, of base metal; beads and spangles, of base metal</t>
  </si>
  <si>
    <t>8309</t>
  </si>
  <si>
    <t>Stoppers, caps and lids (including crown corks, screw caps and pouring stoppers), capsules for bottles, threaded bungs, bung covers, seals and other packing accessories, of base metal</t>
  </si>
  <si>
    <t>8310</t>
  </si>
  <si>
    <t>Sign-plates, name-plates, address-plates and similar plates, numbers, letters and other symbols, of base metal, excluding those of 9405</t>
  </si>
  <si>
    <t>8311</t>
  </si>
  <si>
    <t>Wire, rods, tubes, plates, electrodes and similar products, of base metal or of metal carbides, coated or cored with flux material, of a kind used for soldering, brazing, welding or deposition of metal or of metal carbides; wire and rods, of agglomerated base metal powder, used for metal spraying</t>
  </si>
  <si>
    <t>8404</t>
  </si>
  <si>
    <t>Auxiliary plant for use with boilers of 8402 or 8403 (for example, economisers, super-heaters, soot removers, gas recoverers); condensers for steam or other vapour power units</t>
  </si>
  <si>
    <t>8405</t>
  </si>
  <si>
    <t>Producer gas or water gas generators, with or without their purifiers; acetylene gas generators and similar water process gas generators, with or without their purifiers</t>
  </si>
  <si>
    <t>8407</t>
  </si>
  <si>
    <t>Spark-ignition reciprocating or rotary internal combustion piston engines</t>
  </si>
  <si>
    <t>8409</t>
  </si>
  <si>
    <t>Parts suitable for use solely or principally with the engines of 8407 or 8408</t>
  </si>
  <si>
    <t>8411</t>
  </si>
  <si>
    <t>Turbo-jets, turbo-propellers and other gas turbines</t>
  </si>
  <si>
    <t>8412</t>
  </si>
  <si>
    <t>Other engines and motors</t>
  </si>
  <si>
    <t>8413</t>
  </si>
  <si>
    <t>Pumps for liquids, whether or not fitted with a measuring device; liquid elevators</t>
  </si>
  <si>
    <t>8414</t>
  </si>
  <si>
    <t>Air or vacuum pumps, air or other gas compressors and fans; ventilating or recycling hoods incorporating a fan, whether or not fitted with filters</t>
  </si>
  <si>
    <t>8415</t>
  </si>
  <si>
    <t>Air conditioning machines, comprising a motor-driven fan and elements for changing the temperature and humidity, including those machines in which the humidity cannot be separately regulated</t>
  </si>
  <si>
    <t>8416</t>
  </si>
  <si>
    <t>Furnace burners for liquid fuel, for pulverised solid fuel or for gas; mechanical stokers, including their mechanical grates, mechanical ash dischargers and similar appliances</t>
  </si>
  <si>
    <t>8417</t>
  </si>
  <si>
    <t>Industrial or laboratory furnaces and ovens, including incinerators, non-electric</t>
  </si>
  <si>
    <t>8418</t>
  </si>
  <si>
    <t>Refrigerators, freezers and other refrigerating or freezing equipment, electric or other; heat pumps other than air conditioning machines of 8415</t>
  </si>
  <si>
    <t>8419</t>
  </si>
  <si>
    <t>Machinery, plant or laboratory equipment, whether of not electrically heated (excluding furnaces, ovens and other equipment of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</si>
  <si>
    <t>8420</t>
  </si>
  <si>
    <t>Calendering or other rolling machines, other than for metals or glass, and cylinders therefor</t>
  </si>
  <si>
    <t>8421</t>
  </si>
  <si>
    <t>Centrifuges, including centrifugal dryers; filtering or purifying machinery and apparatus, for liquids or gases</t>
  </si>
  <si>
    <t>8422</t>
  </si>
  <si>
    <t>Dish washing machines; machinery for cleaning or drying bottles or other containers; machinery for filling, closing, sealing or labelling bottles, cans, boxes, bags or other containers; machinery for capsuling bottles, jars, tubes and similar containers; other packing or wrapping machinery (including heat-shrink wrapping machinery); machinery for aerating beverages</t>
  </si>
  <si>
    <t>8423</t>
  </si>
  <si>
    <t>Weighing machinery (excluding balances of a sensitivity of 5 cg or better), including weight operated counting or checking machines; weighing machine weights of all kinds</t>
  </si>
  <si>
    <t>8424</t>
  </si>
  <si>
    <t>Mechanical appliances (whether or not hand-operated) for projecting, dispersing or spraying liquids or powders; fire extinguishers, whether or not charged; spray guns and similar appliances; steam or sand blasting machines and similar jet projecting machines</t>
  </si>
  <si>
    <t>8425</t>
  </si>
  <si>
    <t>Pulley tackle and hoists other than skip hoists; winches and capstans; jacks</t>
  </si>
  <si>
    <t>8426</t>
  </si>
  <si>
    <t>Ships' derricks; cranes, including cable cranes; mobile lifting frames, straddle carriers and works trucks fitted with a crane</t>
  </si>
  <si>
    <t>8427</t>
  </si>
  <si>
    <t>Fork-lift trucks; other works trucks fitted with lifting or handling equipment</t>
  </si>
  <si>
    <t>8428</t>
  </si>
  <si>
    <t>Other lifting, handling, loading or unloading machinery (for example, lifts, escalators, conveyors, teleferics)</t>
  </si>
  <si>
    <t>8430</t>
  </si>
  <si>
    <t>Other moving, grading, levelling, scraping, excavating, tamping, compacting, extracting or boring machinery, for earth, minerals or ores; pile-drivers and pile-extractors; snow-ploughs and snow-blowers</t>
  </si>
  <si>
    <t>8431</t>
  </si>
  <si>
    <t>Parts suitable for use solely or principally with the machinery of 8425 to 8430</t>
  </si>
  <si>
    <t>8432</t>
  </si>
  <si>
    <t>Agricultural, horticultural or forestry machinery for soil preparation or cultivation; lawn or sports-ground rollers</t>
  </si>
  <si>
    <t>8433</t>
  </si>
  <si>
    <t>Harvesting or threshing machinery, including straw or fodder balers; grass or hay mowers; machines for cleaning, sorting or grading eggs, fruit or other agricultural produce, other than machinery of 8437</t>
  </si>
  <si>
    <t>8434</t>
  </si>
  <si>
    <t>Milking machines and dairy machinery</t>
  </si>
  <si>
    <t>8436</t>
  </si>
  <si>
    <t>Other agricultural, horticultural, forestry, poultry-keeping or bee-keeping machinery, including germination plant fitted with mechanical or thermal equipment; poultry incubators and brooders</t>
  </si>
  <si>
    <t>8437</t>
  </si>
  <si>
    <t>Machines for cleaning, sorting or grading seed, grain or dried leguminous vegetables; machinery used in the milling industry or for the working of cereals or dried leguminous vegetables, other than farm-type machinery</t>
  </si>
  <si>
    <t>8438</t>
  </si>
  <si>
    <t>Machinery, not specified or included elsewhere in this chapter, for the industrial preparation or manufacture of food or drink, other than machinery for the extraction or preparation of animal or fixed vegetable fats or oils</t>
  </si>
  <si>
    <t>8439</t>
  </si>
  <si>
    <t>Machinery for making pulp of fibrous cellulosic material or for making or finishing paper or paperboard</t>
  </si>
  <si>
    <t>8441</t>
  </si>
  <si>
    <t>Other machinery for making up paper pulp, paper or paperboard, including cutting machines of all kinds</t>
  </si>
  <si>
    <t>8442</t>
  </si>
  <si>
    <t>Machinery, apparatus and equipment (other than the machine-tools of 8456 to 8465) for preparing or making plates, cylinders or other printing components; plates, cylinders and other printing components; plates, cylinders and lithographic stones, prepared for printing purposes (for example, planed, grained or polished)</t>
  </si>
  <si>
    <t>8443</t>
  </si>
  <si>
    <t>Printing machinery used for printing by means of plates, cylinders and other printing components of 8442; other printers, copying machines and facsimile machines, whether or not combined; parts and accessories thereof</t>
  </si>
  <si>
    <t>8448</t>
  </si>
  <si>
    <t>Auxiliary machinery for use with machines of 8444, 8445, 8446 or 8447 (for example, dobbies, jacquards, automatic stop motions, shuttle changing mechanisms); parts and accessories suitable for use solely or principally with the machines of this heading or of 8444, 8445, 8446 or 8447 (for example, spindles and spindle flyers, card clothing, combs, extruding nipples, shuttle healds and heald-frames, hosiery needles)</t>
  </si>
  <si>
    <t>8450</t>
  </si>
  <si>
    <t>Household or laundry-type washing machines, including machines which both wash and dry</t>
  </si>
  <si>
    <t>8455</t>
  </si>
  <si>
    <t>Metal-rolling mills and rolls therefor</t>
  </si>
  <si>
    <t>8456</t>
  </si>
  <si>
    <t>Machine-tools for working any material by removal of material, by laser or other light or photon beam, ultra-sonic, electro-discharge, electro-chemical, electron beam, ionic-beam or plasma arc processes; water-jet cutting machines</t>
  </si>
  <si>
    <t>8457</t>
  </si>
  <si>
    <t>Machining centres, unit construction machines (single station) and multi- station transfer machines, for working metal</t>
  </si>
  <si>
    <t>8459</t>
  </si>
  <si>
    <t>Machine-tools (including way-type unit head machines) for drilling, boring, milling, threading or tapping by removing metal, other than lathes (including turning centres) of 8458</t>
  </si>
  <si>
    <t>8460</t>
  </si>
  <si>
    <t>Machine-tools for deburring, sharpening, grinding, honing, lapping, polishing or otherwise finishing metal or cermets by means of grinding stones, abrasives or polishing products, other than gear cutting, gear grinding or gear finishing machines of 8461</t>
  </si>
  <si>
    <t>8461</t>
  </si>
  <si>
    <t>Machine-tools for planing, shaping, slotting, broaching, gear cutting, gear grinding or gear finishing, sawing, cutting-off and other machine-tools working by removing metal or cermets, not elsewhere specified or included</t>
  </si>
  <si>
    <t>8462</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</si>
  <si>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t>
  </si>
  <si>
    <t>8465</t>
  </si>
  <si>
    <t>Machine-tools (including machines for nailing, stapling, glueing or otherwise assembling) for working wood, cork, bone, hard rubber, hard plastics or similar hard materials</t>
  </si>
  <si>
    <t>8466</t>
  </si>
  <si>
    <t>Parts and accessories suitable for use solely or principally with the machines of 8456 to 8465, including work or tool holders, self-opening dieheads, dividing heads and other special attachments for machine-tools; tool holders for any type of tool for working in the hand</t>
  </si>
  <si>
    <t>8467</t>
  </si>
  <si>
    <t>Tools for working in the hand, pneumatic, hydraulic or with self-contained electric or non-electric motor</t>
  </si>
  <si>
    <t>8468</t>
  </si>
  <si>
    <t>Machinery and apparatus for soldering, brazing or welding, whether or not capable of cutting, other than those of 8515; gas-operated surface tempering machines and appliances</t>
  </si>
  <si>
    <t>8470</t>
  </si>
  <si>
    <t>Calculating machines and pocket-size data recording, reproducing and displaying machines with calculating functions; accounting machines, postage-franking machines, ticket-issuing machines and similar machines, incorporating a calculating device; cash registers</t>
  </si>
  <si>
    <t>8471</t>
  </si>
  <si>
    <t>Automatic data processing machines and units thereof; magnetic or optical readers, machines for transcribing data onto data media in coded form and machines for processing such data, not elsewhere specified or included</t>
  </si>
  <si>
    <t>8472</t>
  </si>
  <si>
    <t>Other office machines (for example, hectograph or stencil duplicating machines, addressing machines, automatic banknote dispensers, coin-sorting machines, coin-counting or wrapping machines, pencil-sharpening machines, perforating or stapling machines)</t>
  </si>
  <si>
    <t>8473</t>
  </si>
  <si>
    <t>Parts and accessories (other than covers, carrying cases and the like) suitable for use solely or principally with machines of 8469 to 8472</t>
  </si>
  <si>
    <t>8474</t>
  </si>
  <si>
    <t>Machinery for sorting, screening, separating, washing, crushing, grinding, mixing or kneading earth, stone, ores or other mineral substances, in solid (including powder or paste) form; machinery for agglomerating, shaping or moulding solid mineral fuels, ceramic paste, unhardened cements, plastering materials or other mineral products in powder or paste form; machines for forming foundry moulds of sand</t>
  </si>
  <si>
    <t>8477</t>
  </si>
  <si>
    <t>Machinery for working rubber or plastics or for the manufacture of products from these materials, not specified or included elsewhere in this Chapter</t>
  </si>
  <si>
    <t>8478</t>
  </si>
  <si>
    <t>Machinery for preparing or making up tobacco, not specified or included elsewhere in this Chapter</t>
  </si>
  <si>
    <t>8479</t>
  </si>
  <si>
    <t>Machines and mechanical appliances having individual functions, not specified or included elsewhere in this Chapter</t>
  </si>
  <si>
    <t>8480</t>
  </si>
  <si>
    <t>Moulding boxes for metal foundry; mould bases; moulding patterns; moulds for metal (other than ingot moulds), metal carbides, glass, mineral materials, rubber or plastics</t>
  </si>
  <si>
    <t>8481</t>
  </si>
  <si>
    <t>Taps, cocks, valves and similar appliances for pipes, boiler shells, tanks, vats or the like, including pressure-reducing valves and thermostatically controlled valves</t>
  </si>
  <si>
    <t>8482</t>
  </si>
  <si>
    <t>Ball or roller bearings</t>
  </si>
  <si>
    <t>8483</t>
  </si>
  <si>
    <t>Transmission shafts (including cam shafts and crank shafts) and cranks; bearing housings and plant shaft bearings; gears and gearing; ball or roller screws; gear boxes and other speed changers, including torque converters; flywheels and pulleys, including pulley blocks; clutches and shaft couplings (including universal joints)</t>
  </si>
  <si>
    <t>8484</t>
  </si>
  <si>
    <t>Gaskets and similar joints of metal sheeting combined with other material or of two or more layers of metal; sets or assortments of gaskets and similar joints, dissimilar in composition, put up in pouches, envelopes or similar packings; mechanical seals</t>
  </si>
  <si>
    <t>8486</t>
  </si>
  <si>
    <t>Machines and apparatus of a kind used solely or principally for the manufacture of semiconductor boules or wafers, semiconductor devices, electronic integrated circuits or flat panel displays; machines and appartus specified in Note 9 (c) to this Chapter; parts and accessories</t>
  </si>
  <si>
    <t>8487</t>
  </si>
  <si>
    <t>Machinery parts, not containing electrical connectors, insulators, coils, contacts or other electrical features, not specified or included elsewhere in this Chapter</t>
  </si>
  <si>
    <t>8501</t>
  </si>
  <si>
    <t>Electric motors and generators (excluding generating sets)</t>
  </si>
  <si>
    <t>8502</t>
  </si>
  <si>
    <t>Electric generating sets and rotary converters</t>
  </si>
  <si>
    <t>8503</t>
  </si>
  <si>
    <t>Parts suitable for use solely or principally with the machines of 8501 or 8502</t>
  </si>
  <si>
    <t>8504</t>
  </si>
  <si>
    <t>Electrical transformers, static converters (for example, rectifiers) and inductors</t>
  </si>
  <si>
    <t>8505</t>
  </si>
  <si>
    <t>Electro-magnets; permanent magnets and articles intended to become permanent magnets after magnetisation; electro-magnetic or permanent magnet chucks, clamps and similar holding devices; electro-magnetic couplings, clutches and brakes; electro-magnetic lifting heads:</t>
  </si>
  <si>
    <t>8507</t>
  </si>
  <si>
    <t>Electric accumulators, including separators therefor, whether or not rectangular (including square)</t>
  </si>
  <si>
    <t>8508</t>
  </si>
  <si>
    <t>Vacuum cleaners</t>
  </si>
  <si>
    <t>8509</t>
  </si>
  <si>
    <t>Electro-mechanical domestic appliances, with self-contained electric motor, other than vacuum cleaners of 8508</t>
  </si>
  <si>
    <t>8511</t>
  </si>
  <si>
    <t>Electrical ignition or starting equipment of a kind used for spark-ignition or compression-ignition internal combustion engines (for example, ignition magnetos, magneto-dynamos, ignition coils, sparking plugs and glow plugs, starter motors); generators (for example, dynamos, alternators) and cut-outs of a kind used in conjunction with such engines</t>
  </si>
  <si>
    <t>8512</t>
  </si>
  <si>
    <t>Electrical lighting or signalling equipment (excluding articles of 8539), windscreen wipers, defrosters and demisters, of a kind used for cycles or motor vehicles</t>
  </si>
  <si>
    <t>8513</t>
  </si>
  <si>
    <t>Portable electric lamps designed to function by their own source of energy (for example, dry batteries, accumulators, magnetos), other than lighting equipment of 8512</t>
  </si>
  <si>
    <t>8514</t>
  </si>
  <si>
    <t>Industrial or laboratory electric furnaces and ovens (including those functioning by induction or dielectric loss); other industrial or laboratory equipment for the heat treatment of materials by induction or dielectric loss</t>
  </si>
  <si>
    <t>8515</t>
  </si>
  <si>
    <t>Electric (including electrically heated gas), laser or other light or photon beam, ultrasonic, electron beam, magnetic pulse or plasma arc soldering, brazing or welding machines and apparatus, whether or not capable of cutting; electric machines and apparatus for hot spraying of metals or cermets</t>
  </si>
  <si>
    <t>8516</t>
  </si>
  <si>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8545</t>
  </si>
  <si>
    <t>8517</t>
  </si>
  <si>
    <t>Telephone sets, including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8443, 8525, 8527 or 8528</t>
  </si>
  <si>
    <t>8518</t>
  </si>
  <si>
    <t>Microphones and stands therefor; loudspeakers, whether or not mounted in their enclosures; headphones and earphones, whether or not combined with a microphone, and sets consisting of a microphone and one or more loudspeakers; audio-frequency electric amplifiers; electric sound amplifier sets</t>
  </si>
  <si>
    <t>8523</t>
  </si>
  <si>
    <t>Discs, tapes, solid-state non-volatile storage devices, smart cards and other media for the recording of sound or of other phenomena, whether or not recorded, including matrices and masters for the production of discs, but excluding products of Chapter 37</t>
  </si>
  <si>
    <t>8525</t>
  </si>
  <si>
    <t>Transmission apparatus for radio-broadcasting or television, whether or not incorporating reception apparatus or sound recording or reproducing apparatus; television cameras, digital cameras and video camera recorders</t>
  </si>
  <si>
    <t>8527</t>
  </si>
  <si>
    <t>Reception apparatus for radio-broadcasting, whether or not combined, in the same housing, with sound recording or reproducing apparatus or a clock</t>
  </si>
  <si>
    <t>8528</t>
  </si>
  <si>
    <t>Monitors and projectors, not incorporating television reception apparatus; reception apparatus for television, whether or not incorporating radio-broadcast receivers or sound or video recording or reproducing apparatus</t>
  </si>
  <si>
    <t>8530</t>
  </si>
  <si>
    <t>Electrical signalling, safety or traffic control equipment for railways, tramways, roads, inland waterways, parking facilities, port installations or airfields (other than those of 8608)</t>
  </si>
  <si>
    <t>8531</t>
  </si>
  <si>
    <t>Electric sound or visual signalling apparatus (for example, bells, sirens, indicator panels, burglar or fire alarms), other than those of 8512 or 8530</t>
  </si>
  <si>
    <t>8534</t>
  </si>
  <si>
    <t>Printed circuits</t>
  </si>
  <si>
    <t>8535</t>
  </si>
  <si>
    <t>Electrical apparatus for switching or protecting electrical circuits, or for making connections to or in electrical circuits (for example, switches, fuses lightning arresters, voltage limiters, surge suppressors, plugs and other connectors, junction boxes), for a voltage exceeding 1,000 volts</t>
  </si>
  <si>
    <t>8536</t>
  </si>
  <si>
    <t>Electrical apparatus for switching or protecting electrical circuits, or for making connections to or in electrical circuits (for example, switches, relays, fuses, surge suppressors, plugs, sockets, lampholders and other connectors, junction boxes), for a voltage not exceeding 1,000 volts; connectors for optical fibres, optical fibre bundles or cables</t>
  </si>
  <si>
    <t>8537</t>
  </si>
  <si>
    <t>Boards, panels, consoles, desks, cabinets and other bases, equipped with two or more apparatus of 8535 or 8536, for electric control or the distribution of electricity, including those incorporating instruments or apparatus of Chapter 90, and numerical control apparatus, other than switching apparatus of 8517</t>
  </si>
  <si>
    <t>8538</t>
  </si>
  <si>
    <t>Parts suitable for use solely or principally with the apparatus of 8535, 8536 or 8537</t>
  </si>
  <si>
    <t>8539</t>
  </si>
  <si>
    <t>Electric filament or discharge lamps, including sealed beam lamp units and ultra-violet or infra red lamps; arc-lamps</t>
  </si>
  <si>
    <t>8540</t>
  </si>
  <si>
    <t>Thermionic, cold cathode or photo-cathode valves and tubes (for example, vacuum or vapour or gas filled valves and tubes, mercury arc rectifying valves and tubes, cathode-ray tubes, television camera tubes)</t>
  </si>
  <si>
    <t>8541</t>
  </si>
  <si>
    <t>Diodes, transistors and similar semi-conductor devices; photosensitive semi-conductor devices, including photovoltaic cells whether or not assembled in modules or made up into panels; light emitting diodes; mounted piezo-electric crystals</t>
  </si>
  <si>
    <t>8542</t>
  </si>
  <si>
    <t>Electronic integrated circuits</t>
  </si>
  <si>
    <t>8543</t>
  </si>
  <si>
    <t>Electrical machines and apparatus, having individual functions, not specified or included elsewhere in this Chapter</t>
  </si>
  <si>
    <t>8544</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</si>
  <si>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t>
  </si>
  <si>
    <t>8545</t>
  </si>
  <si>
    <t>Carbon electrodes, carbon brushes, lamp carbons, battery carbons and other articles of graphite or other carbon, with or without metal, of a kind used for electrical purposes</t>
  </si>
  <si>
    <t>8546</t>
  </si>
  <si>
    <t>Electrical insulators of any material</t>
  </si>
  <si>
    <t>8547</t>
  </si>
  <si>
    <t>Insulating fittings for electrical machines, appliances or equipment, being fittings wholly of insulating material apart from any minor components of metal (for example, threaded sockets) incorporated during moulding solely for purposes of assembly, other than insulators of 8546; electrical conduit tubing and joints therefor, of base metal lined with insulating material</t>
  </si>
  <si>
    <t>8606</t>
  </si>
  <si>
    <t>Railway or tramway goods vans and wagons, not self-propelled</t>
  </si>
  <si>
    <t>8607</t>
  </si>
  <si>
    <t>Parts of railway or tramway locomotives or rolling stock</t>
  </si>
  <si>
    <t>8608</t>
  </si>
  <si>
    <t>Railway or tramway track fixtures and fittings; mechanical (including electro-mechanical) signalling, safety or traffic control equipment for railways, tramways, roads, inland waterways, parking facilities, port installations or airfields; parts of the foregoing</t>
  </si>
  <si>
    <t>8609</t>
  </si>
  <si>
    <t>Containers (including containers for the transport of fluids) specially designed and equipped for carriage by one or more modes of transport</t>
  </si>
  <si>
    <t>8701</t>
  </si>
  <si>
    <t>Tractors (other than tractors of 8709)</t>
  </si>
  <si>
    <t>8702</t>
  </si>
  <si>
    <t>Motor vehicles for the transport of ten or more persons, including the driver</t>
  </si>
  <si>
    <t>8703</t>
  </si>
  <si>
    <t>Motor cars and other motor vehicles principally designed for the transport of persons (other than those of 8702), including station wagons and racing cars</t>
  </si>
  <si>
    <t>8704</t>
  </si>
  <si>
    <t>Motor vehicles for the transport of goods</t>
  </si>
  <si>
    <t>8705</t>
  </si>
  <si>
    <t>Special purpose motor vehicles, other than those principally designed for the transport of persons or goods (for example, breakdown lorries, crane lorries, fire fighting vehicles, concrete-mixer lorries, road sweeper lorries, spraying lorries, mobile radiological units)</t>
  </si>
  <si>
    <t>8706</t>
  </si>
  <si>
    <t>Chassis fitted with engines, for the motor vehicles of 8701 to 8705</t>
  </si>
  <si>
    <t>8707</t>
  </si>
  <si>
    <t>Bodies (including cabs), for the motor vehicles of 8701 to 8705</t>
  </si>
  <si>
    <t>8708</t>
  </si>
  <si>
    <t>Parts and accessories of the motor vehicles of 8701 to 8705</t>
  </si>
  <si>
    <t>8709</t>
  </si>
  <si>
    <t>Works trucks, self-propelled, not fitted with lifting or handling equipment, the type used in factories, warehouses, dock areas or airports for short distance transport of goods; tractors of the type used on railway station platforms; parts of the foregoing vehicles</t>
  </si>
  <si>
    <t>8711</t>
  </si>
  <si>
    <t>Motorcycles (including mopeds) and cycles fitted with an auxiliary motor, with or without side-cars; side-cars</t>
  </si>
  <si>
    <t>8713</t>
  </si>
  <si>
    <t>Carriages for disabled persons, whether or not motorised or otherwise mechanically propelled</t>
  </si>
  <si>
    <t>8714</t>
  </si>
  <si>
    <t>Parts and accessories of vehicles of 8711 to 8713</t>
  </si>
  <si>
    <t>8716</t>
  </si>
  <si>
    <t>Trailers and semi-trailers; other vehicles, not mechanically propelled; parts thereof</t>
  </si>
  <si>
    <t>8803</t>
  </si>
  <si>
    <t>Parts of goods of 8801 or 8802</t>
  </si>
  <si>
    <t>8901</t>
  </si>
  <si>
    <t>Cruise ships, excursion boats, ferry-boats, cargo ships, barges and similar vessels for the transport of persons or goods</t>
  </si>
  <si>
    <t>8903</t>
  </si>
  <si>
    <t>Yachts and other vessels for pleasure or sports; rowing boats and canoes</t>
  </si>
  <si>
    <t>8905</t>
  </si>
  <si>
    <t>Light-vessels, fire-floats, dredgers, floating cranes, and other vessels the navigability of which is subsidiary to their main function; floating docks; floating or submersible drilling or production platforms</t>
  </si>
  <si>
    <t>8906</t>
  </si>
  <si>
    <t>Other vessels, including warships and lifeboats other than rowing boats</t>
  </si>
  <si>
    <t>8907</t>
  </si>
  <si>
    <t>Other floating structures (for example, rafts, tanks, coffer-dams, landing-stages, buoys and beacons)</t>
  </si>
  <si>
    <t>8908</t>
  </si>
  <si>
    <t>Vessels and other floating structures for breaking up</t>
  </si>
  <si>
    <t>9001</t>
  </si>
  <si>
    <t>Optical fibres and optical fibre bundles; optical fibre cables other than those of 8544; sheets and plates of polarising material; lenses (including contact lenses), prisms, mirrors and other optical elements, of any material, unmounted, other than such elements of glass not optically worked</t>
  </si>
  <si>
    <t>9002</t>
  </si>
  <si>
    <t>Lenses, prisms, mirrors and other optical elements, of any material, mounted, being parts of or fittings for instruments or apparatus, other than such elements of glass not optically worked</t>
  </si>
  <si>
    <t>9003</t>
  </si>
  <si>
    <t>Frames and mountings for spectacles, goggles or the like, and parts thereof</t>
  </si>
  <si>
    <t>9004</t>
  </si>
  <si>
    <t>Spectacles, goggles and the like, corrective, protective or other</t>
  </si>
  <si>
    <t>9006</t>
  </si>
  <si>
    <t>Photographic (other than cinematographic) cameras; photographic flash-light apparatus and flashbulbs other than discharge lamps of 8539</t>
  </si>
  <si>
    <t>9007</t>
  </si>
  <si>
    <t>Cinematographic cameras and projectors, whether or not incorporating sound recording or reproducing apparatus</t>
  </si>
  <si>
    <t>9010</t>
  </si>
  <si>
    <t>Apparatus and equipment for photographic (including cinematographic) laboratories, not specified or included elsewhere in this chapter; negatoscopes; projection screens</t>
  </si>
  <si>
    <t>9011</t>
  </si>
  <si>
    <t>Compound optical microscopes, including those for photomicrography, cine-photomicrography or micro-projection</t>
  </si>
  <si>
    <t>9013</t>
  </si>
  <si>
    <t>Liquid crystal devices not constituting articles provided for more specifically in other headings; lasers, other than laser diodes; other optical appliances and instruments, not specified or included elsewhere in this Chapter</t>
  </si>
  <si>
    <t>9015</t>
  </si>
  <si>
    <t>Surveying (including photogrammetrical surveying), hydrographic, oceanographic, hydrological, meteorological or geophysical instruments and appliances, excluding compasses; range-finders</t>
  </si>
  <si>
    <t>9018</t>
  </si>
  <si>
    <t>Instruments and appliances used in medical, surgical, dental or veterinary sciences, including scintigraphic apparatus, other electro-medical apparatus and sight-testing instruments</t>
  </si>
  <si>
    <t>9019</t>
  </si>
  <si>
    <t>Mechano-therapy appliances; massage apparatus; psychological aptitude-testing apparatus; ozone therapy, oxygen therapy, aerosol therapy, artificial respiration or other therapeutic respiration apparatus</t>
  </si>
  <si>
    <t>9022</t>
  </si>
  <si>
    <t>Apparatus based on the use of X-rays or of alpha, beta or gamma radiations, whether or not for medical, surgical, dental or veterinary uses, including radiography or radiotherapy apparatus, X-ray tubes and other X-ray generators, high tension generators, control panels and desks, screens, examination or treatment tables, chairs and the like</t>
  </si>
  <si>
    <t>9023</t>
  </si>
  <si>
    <t>Instruments, apparatus and models, designed for demonstrational purposes (for example, in education or exhibitions), unsuitable for other uses</t>
  </si>
  <si>
    <t>9025</t>
  </si>
  <si>
    <t>Hydrometers and similar floating instruments, thermometers, pyrometers, barometers, hygrometers and psychrometers, recording or not, and any combination of these instruments</t>
  </si>
  <si>
    <t>9026</t>
  </si>
  <si>
    <t>Instruments and apparatus for measuring or checking the flow, level, pressure or other variables of liquids or gases (for example, flow meters, level gauges, manometers, heat meters), excluding instruments and apparatus of 9014, 9015, 9028 or 9032</t>
  </si>
  <si>
    <t>9027</t>
  </si>
  <si>
    <t>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t>
  </si>
  <si>
    <t>9029</t>
  </si>
  <si>
    <t>Revolution counters, production counters, taximeters, mileometers, pedometers and the like; speed indicators and tachometers, other than those of 9014 or 9015; stroboscopes</t>
  </si>
  <si>
    <t>9031</t>
  </si>
  <si>
    <t>Measuring or checking instruments, appliances and machines, not specified or included elsewhere in this Chapter; profile projectors</t>
  </si>
  <si>
    <t>9032</t>
  </si>
  <si>
    <t>Automatic regulating or controlling instruments and apparatus</t>
  </si>
  <si>
    <t>9033</t>
  </si>
  <si>
    <t>Parts and accessories (not specified or included elsewhere in this Chapter) for machines, appliances, instruments or apparatus of Chapter 90</t>
  </si>
  <si>
    <t>9105</t>
  </si>
  <si>
    <t>Other clocks</t>
  </si>
  <si>
    <t>9106</t>
  </si>
  <si>
    <t>Time of day recording apparatus and apparatus for measuring, recording or otherwise indicating intervals of time, with clock or watch movement or with synchronous motor (for example, time-registers, time-recorders)</t>
  </si>
  <si>
    <t>9107</t>
  </si>
  <si>
    <t>Time switches with clock or watch movement or with synchronous motor</t>
  </si>
  <si>
    <t>9114</t>
  </si>
  <si>
    <t>Other clock or watch parts</t>
  </si>
  <si>
    <t>9205</t>
  </si>
  <si>
    <t>Wind musical instruments (for example, keyboard pipe organs, accordions, clarenets, trumpets, bagpipes), other than fairground organs and mechanical street organs</t>
  </si>
  <si>
    <t>9401</t>
  </si>
  <si>
    <t>Seats (other than those of 9402), whether or not convertible into beds, and parts thereof</t>
  </si>
  <si>
    <t>9402</t>
  </si>
  <si>
    <t>Medical, surgical, dental or veterinary furniture (for example, operating tables, examination tables, hospital beds with mechanical fittings, dentists' chairs); barbers' chairs and similar chairs, having rotating as well as both reclining and elevating movements; parts of the foregoing articles</t>
  </si>
  <si>
    <t>9403</t>
  </si>
  <si>
    <t>Other furniture and parts thereof</t>
  </si>
  <si>
    <t>9404</t>
  </si>
  <si>
    <t>Mattress supports; articles of bedding and similar furnishing (for example, mattresses, quilts, eiderdowns, cushions, pouffes and pillows) fitted with springs or stuffed or internally fitted with any material or of cellular rubber or plastics, whether or not covered</t>
  </si>
  <si>
    <t>9405</t>
  </si>
  <si>
    <t>Lamps and lighting fittings including searchlights and spotlights and parts thereof, not elsewhere specified or included; illuminated signs, illuminated name-plates and the like, having a permanently fixed light source, and parts thereof not elsewhere specified or included</t>
  </si>
  <si>
    <t>9406</t>
  </si>
  <si>
    <t>Prefabricated buildings</t>
  </si>
  <si>
    <t>9503</t>
  </si>
  <si>
    <t>Tricycles, scooters, pedal cars and similar wheeled toys; dolls' carriages; dolls; other toys; reduced-size (scale) models and similar recreational models, working or not; puzzles of all kinds</t>
  </si>
  <si>
    <t>9504</t>
  </si>
  <si>
    <t>Video game consoles and machines, articles for funfair, table or parlour games, including pin-tables, billiards, special tables for casino games and automatic bowling alley equipment</t>
  </si>
  <si>
    <t>9505</t>
  </si>
  <si>
    <t>Festive, carnival or other entertainment articles, including conjuring tricks and novelty jokes</t>
  </si>
  <si>
    <t>9506</t>
  </si>
  <si>
    <t>Articles and equipment for general physical exercise, gymnastics, athletics, other sports (including table-tennis) or outdoor games, not specified or included elsewhere in this Chapter; swimming pools and paddling pools</t>
  </si>
  <si>
    <t>9507</t>
  </si>
  <si>
    <t>Fishing rods, fish-hooks and other line fishing tackle; fish landing nets, butterfly nets and similar nets; decoy 'birds' (other than those of 9208 or 9705) and similar hunting or shooting requisites</t>
  </si>
  <si>
    <t>9508</t>
  </si>
  <si>
    <t>Roundabouts, swings, shooting galleries and other fairground amusements; travelling circuses and travelling menageries; travelling theatres</t>
  </si>
  <si>
    <t>9602</t>
  </si>
  <si>
    <t>Worked vegetable or mineral carving material and articles of these materials; moulded or carved articles of wax, of stearin, of natural gums or natural resins or of modelling pastes, and other moulded or carved articles, not elsewhere specified or included; worked, unhardened gelatin (except gelatin of 3503) and articles of unhardened gelatin</t>
  </si>
  <si>
    <t>9603</t>
  </si>
  <si>
    <t>Brooms, brushes (including brushes constituting parts of machines, appliances or vehicles), hand-operated mechanical floor sweepers, not motorised, mops and feather dusters; prepared knots and tufts for broom or brush making; paint pads and rollers; squeegees (other than roller squeegees)</t>
  </si>
  <si>
    <t>9607</t>
  </si>
  <si>
    <t>Slide fasteners and parts thereof</t>
  </si>
  <si>
    <t>9608</t>
  </si>
  <si>
    <t>Ball point pens; felt tipped and other porous-tipped pens and markers; fountain pens, stylograph pens and other pens; duplicating stylos; propelling or sliding pencils; pen-holders, pencil-holders and similar holders; parts (including caps and clips) of the foregoing articles, other than those of 9609</t>
  </si>
  <si>
    <t>9609</t>
  </si>
  <si>
    <t>Pencils (other than pencils of 9608), crayons, pencil leads, pastels, drawing charcoals, writing or drawing chalks and tailors' chalks</t>
  </si>
  <si>
    <t>9612</t>
  </si>
  <si>
    <t>Typewriter or similar ribbons, inked or otherwise prepared for giving impressions, whether or not on spools or in cartridges; ink-pads, whether or not inked, with or without boxes</t>
  </si>
  <si>
    <t>9613</t>
  </si>
  <si>
    <t>Cigarette lighters and other lighters, whether or not mechanical or electrical, and parts thereof other than flints and wicks</t>
  </si>
  <si>
    <t>9614</t>
  </si>
  <si>
    <t>Smoking pipes (including pipe bowls) and cigar or cigarette holders, and parts thereof</t>
  </si>
  <si>
    <t>9615</t>
  </si>
  <si>
    <t>Combs, hair-slides and the like; hairpins, curling pins, curling grips, hair-curlers and the like, other than those of 8516, and parts thereof</t>
  </si>
  <si>
    <t>9616</t>
  </si>
  <si>
    <t>Scent sprays and similar toilet sprays, and mounts and heads therefor; powder-puffs and pads for the application of cosmetics or toilet preparations</t>
  </si>
  <si>
    <t>9618</t>
  </si>
  <si>
    <t>Tailors' dummies and other lay figures; automata and other animated displays used for shop window dressing</t>
  </si>
  <si>
    <t>9619</t>
  </si>
  <si>
    <t>Sanitary towels (pads) and tampons, napkins and napkin liners for babies and similar articles, of any material</t>
  </si>
  <si>
    <t>9701</t>
  </si>
  <si>
    <t>Paintings, drawings and pastels, executed entirely by hand, other than drawings of 4906 and other than hand-painted or hand-decorated manufactured articles; collages and similar decorative plaques</t>
  </si>
  <si>
    <t>9702</t>
  </si>
  <si>
    <t>Original engravings, prints and lithographs</t>
  </si>
  <si>
    <t>9703</t>
  </si>
  <si>
    <t>Original sculptures and statuary, in any material</t>
  </si>
  <si>
    <t>9801</t>
  </si>
  <si>
    <t>The personal effects and used household appliances bruoght into the country by the nationals residing abroad or the foreigners coming for the first time for residence in the country.</t>
  </si>
  <si>
    <t>9802</t>
  </si>
  <si>
    <t>Imports of the diplomatic corp, consulates, international organizations and the members of the diplomatic and concular corps accredited by the government.</t>
  </si>
  <si>
    <t>0203</t>
  </si>
  <si>
    <t>Meat of swine, fresh, chilled or frozen</t>
  </si>
  <si>
    <t>0206</t>
  </si>
  <si>
    <t>Edible offal of bovine animals, swine, sheep, goats, horses, asses, mules or hinnies, fresh, chilled or frozen</t>
  </si>
  <si>
    <t>0505</t>
  </si>
  <si>
    <t>Skins and other parts of birds, with their feathers or down, feathers and parts of feathers (whether or not with trimmed edges) and down, not further worked than cleaned, disinfected or treated for preservation; powder and waste of feathers or parts</t>
  </si>
  <si>
    <t>0510</t>
  </si>
  <si>
    <t>Ambergris, castoreum, civet and musk; cantharides; bile, whether or not dried; glands and other animal products used in the preparation of pharmaceutical products, fresh, chilled, frozen or otherwise provisionally preserved</t>
  </si>
  <si>
    <t>0511</t>
  </si>
  <si>
    <t>Animal products not elsewhere specified or included; dead animals of Chapter 1 or 3, unfit for human consumption.</t>
  </si>
  <si>
    <t>0603</t>
  </si>
  <si>
    <t>Cut flowers and flower buds of a kind suitable for bouquets or for ornamental purposes, fresh, dried, dyed, bleached, impregnated or otherwise prepared</t>
  </si>
  <si>
    <t>0706</t>
  </si>
  <si>
    <t>Carrots, turnips, salad beetroot, salsify, celeriac, radishes and similar edible roots, fresh or chilled</t>
  </si>
  <si>
    <t>0809</t>
  </si>
  <si>
    <t>Apricots, cherries, peaches (including nectarines), plums and sloes, fresh</t>
  </si>
  <si>
    <t>0812</t>
  </si>
  <si>
    <t>Fruit and nuts provisionally preserved (for example, by sulphur dioxide gas, in brine, in sulphur water or in other preservative solutions), but unsuitable in that state for immediate consumption</t>
  </si>
  <si>
    <t>0903</t>
  </si>
  <si>
    <t>Mate</t>
  </si>
  <si>
    <t>1203</t>
  </si>
  <si>
    <t>Copra</t>
  </si>
  <si>
    <t>1210</t>
  </si>
  <si>
    <t>Hop cones, fresh or dried, whether or not ground, powdered or in the form of pellets; lupulin</t>
  </si>
  <si>
    <t>1502</t>
  </si>
  <si>
    <t>Fats of bovine animals, sheep or goats, other than those of 1503</t>
  </si>
  <si>
    <t>1504</t>
  </si>
  <si>
    <t>Fats and oils and their fractions, of fish or marine mammals, whether or not refined, but not chemically modified</t>
  </si>
  <si>
    <t>1505</t>
  </si>
  <si>
    <t>Wool grease and fatty substances derived therefrom (including lanolin)</t>
  </si>
  <si>
    <t>1603</t>
  </si>
  <si>
    <t>Extracts and juices of meat, fish or crustaceans, molluscs or other aquatic invertebrates</t>
  </si>
  <si>
    <t>1801</t>
  </si>
  <si>
    <t>Cocoa beans, whole or broken, raw or roasted</t>
  </si>
  <si>
    <t>1804</t>
  </si>
  <si>
    <t>Cocoa butter, fat and oil</t>
  </si>
  <si>
    <t>1805</t>
  </si>
  <si>
    <t>Cocoa powder, not containing added sugar or other sweetening matter</t>
  </si>
  <si>
    <t>2003</t>
  </si>
  <si>
    <t>Mushrooms and truffles, prepared or preserved otherwise than by vinegar or acetic acid</t>
  </si>
  <si>
    <t>2203</t>
  </si>
  <si>
    <t>Beer made from malt</t>
  </si>
  <si>
    <t>2204</t>
  </si>
  <si>
    <t>Wine of fresh grapes, including fortified wines; grape must other than that of 2009</t>
  </si>
  <si>
    <t>2205</t>
  </si>
  <si>
    <t>Vermouth and other wine of fresh grapes flavoured with plants or aromatic substances</t>
  </si>
  <si>
    <t>2206</t>
  </si>
  <si>
    <t>Other fermented beverages (for example, cider, perry, mead); mixtures of fermented beverages and mixtures of fermented beverages and non-alcoholic beverages not elsewhere specified or included</t>
  </si>
  <si>
    <t>2208</t>
  </si>
  <si>
    <t>Undenatured ethyl alcohol of an alcoholic strength by volume of less than 80% vol; spirits, liqueurs and other spirituous beverages</t>
  </si>
  <si>
    <t>2401</t>
  </si>
  <si>
    <t>Unmanufactured tobacco; tobacco refuse</t>
  </si>
  <si>
    <t>2503</t>
  </si>
  <si>
    <t>Sulphur of all kinds, other than sublimed sulphur, precipitated sulphur and colloidal sulphur</t>
  </si>
  <si>
    <t>2506</t>
  </si>
  <si>
    <t>Quartz (other than natural sands); quartzite, whether or not roughly trimmed or merely cut, by sawing or otherwise, into blocks or slabs of a rectangular (including square) shape</t>
  </si>
  <si>
    <t>2509</t>
  </si>
  <si>
    <t>Chalk</t>
  </si>
  <si>
    <t>2511</t>
  </si>
  <si>
    <t>Natural barium sulphate (barytes); natural barium carbonate (witherite), whether or not calcined, other than barium oxide of 2816</t>
  </si>
  <si>
    <t>2512</t>
  </si>
  <si>
    <t>Siliceous fossil meals (for example, kieselguhr, tripolite and diatomite) and similar siliceous earths, whether or not calcined, of an apparent specific gravity of 1 or less</t>
  </si>
  <si>
    <t>2514</t>
  </si>
  <si>
    <t>Slate, whether or not roughly trimmed or merely cut, by sawing or otherwise, into blocks or slabs of a rectangular (including square) shape</t>
  </si>
  <si>
    <t>2516</t>
  </si>
  <si>
    <t>Granite, porphyry, basalt, sandstone and other monumental or building stone, whether or not roughly trimmed or merely cut, by sawing or otherwise, into blocks or slabs of a rectangular (including square) shape</t>
  </si>
  <si>
    <t>2519</t>
  </si>
  <si>
    <t>Natural magnesium carbonate (magnesite); fused magnesia; dead-burned (sintered) magnesia, whether or not containing small quantities of other oxides added before sintering; other magnesium oxide, whether or not pure</t>
  </si>
  <si>
    <t>2525</t>
  </si>
  <si>
    <t>Mica, including splittings; mica waste</t>
  </si>
  <si>
    <t>2526</t>
  </si>
  <si>
    <t>Natural steatite, whether or not roughly trimmed or merely cut, by sawing or otherwise, into blocks or slabs of a rectangular (including square) shape; talc</t>
  </si>
  <si>
    <t>2528</t>
  </si>
  <si>
    <t>Natural borates and concentrates thereof (whether or not calcined), but not including borates separated from natural brine; natural boric acid containing not more than 85% of boric acid calculated on the dry weight</t>
  </si>
  <si>
    <t>2529</t>
  </si>
  <si>
    <t>Feldspar; leucite; nepheline and nepheline syenite; fluorspar</t>
  </si>
  <si>
    <t>2603</t>
  </si>
  <si>
    <t>Copper ores and concentrates</t>
  </si>
  <si>
    <t>2608</t>
  </si>
  <si>
    <t>Zinc ores and concentrates</t>
  </si>
  <si>
    <t>2613</t>
  </si>
  <si>
    <t>Molybdenum ores and concentrates</t>
  </si>
  <si>
    <t>2703</t>
  </si>
  <si>
    <t>Peat (including peat litter), whether or not agglomerated</t>
  </si>
  <si>
    <t>2704</t>
  </si>
  <si>
    <t>Coke and semi-coke of coal, of lignite or of peat, whether or not agglomerated; retort carbon</t>
  </si>
  <si>
    <t>2708</t>
  </si>
  <si>
    <t>Pitch and pitch coke, obtained from coal tar or from other mineral tars</t>
  </si>
  <si>
    <t>2716</t>
  </si>
  <si>
    <t>Electrical energy</t>
  </si>
  <si>
    <t>2801</t>
  </si>
  <si>
    <t>Fluorine, chlorine, bromide and iodine</t>
  </si>
  <si>
    <t>2803</t>
  </si>
  <si>
    <t>Carbon (carbon blacks and other forms of carbon not elsewhere specified or included)</t>
  </si>
  <si>
    <t>2805</t>
  </si>
  <si>
    <t>Alkali or alkaline-earth metals; rare-earth metals, scandium and yttrium whether or not intermixed or interalloyed; mercury</t>
  </si>
  <si>
    <t>2819</t>
  </si>
  <si>
    <t>Chromium oxides and hydroxides</t>
  </si>
  <si>
    <t>2820</t>
  </si>
  <si>
    <t>Manganese oxides</t>
  </si>
  <si>
    <t>2823</t>
  </si>
  <si>
    <t>Titanium oxides</t>
  </si>
  <si>
    <t>2831</t>
  </si>
  <si>
    <t>Dithionites and sulphoxylates</t>
  </si>
  <si>
    <t>2840</t>
  </si>
  <si>
    <t>Borates; peroxoborates (perborates)</t>
  </si>
  <si>
    <t>2841</t>
  </si>
  <si>
    <t>Salts of oxometallic or peroxometallic acids</t>
  </si>
  <si>
    <t>2844</t>
  </si>
  <si>
    <t>Radioactive chemical elements and radioactive isotopes (including the fissile or fertile chemical elements and isotopes) and their compounds; mixtures and residues containing these products:</t>
  </si>
  <si>
    <t>2901</t>
  </si>
  <si>
    <t>Acyclic hydrocarbons</t>
  </si>
  <si>
    <t>2906</t>
  </si>
  <si>
    <t>Cyclic alcohols and their halogenated, sulphonated, nitrated or nitrosated derivatives</t>
  </si>
  <si>
    <t>2908</t>
  </si>
  <si>
    <t>Halogenated, sulphonated, nitrated or nitrosated derivatives of phenols or phenol-alcohols</t>
  </si>
  <si>
    <t>2914</t>
  </si>
  <si>
    <t>Ketones and quinones, whether or not with other oxygen function, and their halogenated, sulphonated, nitrated or nitrosated derivatives</t>
  </si>
  <si>
    <t>2919</t>
  </si>
  <si>
    <t>Phosphoric esters and their salts, including lactophosphates; their halogenated, sulphonated, nitrated or nitrosated derivatives</t>
  </si>
  <si>
    <t>2920</t>
  </si>
  <si>
    <t>Esters of other inorganic acids of non-metals (excluding esters of hydrogen halides) and their salts; their halogenated, sulphonated, nitrated or nitrosated derivatives</t>
  </si>
  <si>
    <t>2924</t>
  </si>
  <si>
    <t>Carboxyamide-function compounds; amide-function compounds of carbonic acid</t>
  </si>
  <si>
    <t>2932</t>
  </si>
  <si>
    <t>Heterocyclic compounds with oxygen hetero-atom(s) only</t>
  </si>
  <si>
    <t>2934</t>
  </si>
  <si>
    <t>Nucleic acids and their salts, whether or not chemically defined; other heterocyclic compounds</t>
  </si>
  <si>
    <t>2936</t>
  </si>
  <si>
    <t>Provitamins and vitamins, natural or reproduced by synthesis (including natural concentrates), derivatives thereof used primarily as vitamins, and intermixtures of the foregoing, whether or not in any solvent</t>
  </si>
  <si>
    <t>2937</t>
  </si>
  <si>
    <t>Hormones, prostaglandins, thromboxanes and leukotrienes, natural or reproduced by synthesis; derivatives and structural analogues thereof, including chain modified polypeptides, used primarily as hormones</t>
  </si>
  <si>
    <t>2940</t>
  </si>
  <si>
    <t>Sugars, chemically pure, other than sucrose, lactose, maltose, glucose and fructose; sugar ethers, sugar acetals and sugar esters, and their salts, other than products of 2937, 2938 or 2939</t>
  </si>
  <si>
    <t>3005</t>
  </si>
  <si>
    <t>Wadding, gauze, bandages and similar articles (for example, dressings, adhesive plasters, poultices), impregnated or coated with pharmaceutical substances or put up in forms or packings for retail sale for medical, surgical, dental or veterinary purposes</t>
  </si>
  <si>
    <t>3201</t>
  </si>
  <si>
    <t>Tanning extracts of vegetable origin; tannins and their salts, ethers, esters and other derivatives</t>
  </si>
  <si>
    <t>3203</t>
  </si>
  <si>
    <t>Colouring matter of vegetable or animal origin (including dyeing extracts but excluding animal black), whether or not chemically defined; preparations as specified in Note 3 to this Chapter based on colouring matter or vegetable or animal origin</t>
  </si>
  <si>
    <t>3406</t>
  </si>
  <si>
    <t>Candles, tapers and the like</t>
  </si>
  <si>
    <t>3407</t>
  </si>
  <si>
    <t>Modelling pastes, including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t>
  </si>
  <si>
    <t>3504</t>
  </si>
  <si>
    <t>Peptones and their derivatives; other protein substances and their derivatives, not elsewhere specified or included; hide powder, whether or not chromed</t>
  </si>
  <si>
    <t>3604</t>
  </si>
  <si>
    <t>Fireworks, signalling flares, rain rockets, fog signals and other pyrotechnic articles</t>
  </si>
  <si>
    <t>3605</t>
  </si>
  <si>
    <t>Matches, other than pyrotechnic articles of 3604</t>
  </si>
  <si>
    <t>3701</t>
  </si>
  <si>
    <t>Photographic plates and film in the flat, sensitised, unexposed, of any material other than paper, paperboard or textiles; instant print film in the flat, sensitised, unexposed, whether or not in packs</t>
  </si>
  <si>
    <t>3703</t>
  </si>
  <si>
    <t>Photographic paper, paperboard and textiles, sensitised, unexposed</t>
  </si>
  <si>
    <t>3704</t>
  </si>
  <si>
    <t>Photographic plates, film, paper, paperboard and textiles, exposed but not developed</t>
  </si>
  <si>
    <t>3802</t>
  </si>
  <si>
    <t>Activated carbon; activated natural mineral products; animal black, including spent animal black</t>
  </si>
  <si>
    <t>3806</t>
  </si>
  <si>
    <t>Rosin and resin acids, and derivatives thereof; rosin spirit and rosin oils; run gums</t>
  </si>
  <si>
    <t>3818</t>
  </si>
  <si>
    <t>Chemical elements doped for use in electronics, in the form of discs, wafers or similar forms; chemical compounds doped for use in electronics</t>
  </si>
  <si>
    <t>3821</t>
  </si>
  <si>
    <t>Prepared culture media for the development or maintenance of micro-organisms (including viruses and the like) or of plant, human or animal cells</t>
  </si>
  <si>
    <t>4004</t>
  </si>
  <si>
    <t>Waste, parings and scrap of rubber (other than hard rubber) and powders and granules obtained therefrom</t>
  </si>
  <si>
    <t>4012</t>
  </si>
  <si>
    <t>Retreaded or used pneumatic tyres of rubber; solid or cushion tyres, tyre treads and tyre flaps, of rubber</t>
  </si>
  <si>
    <t>4013</t>
  </si>
  <si>
    <t>Inner tubes, of rubber</t>
  </si>
  <si>
    <t>4014</t>
  </si>
  <si>
    <t>Hygienic or pharmaceutical articles (including teats), of vulcanised rubber other than hard rubber, with or without fittings of hard rubber</t>
  </si>
  <si>
    <t>4103</t>
  </si>
  <si>
    <t>Other raw hides and skins (fresh, salted, dried, limed, pickled or otherwise preserved, but not tanned, parchment-dressed or further prepared), whether or not dehaired or split, other than those excluded by Note 1 (b) or 1 (c) to this Chapter</t>
  </si>
  <si>
    <t>4107</t>
  </si>
  <si>
    <t>Leather further prepared after tanning or crusting, including parchment-dressed leather, of bovine (including buffalo) or equine animals, without hair on, whether or not split, other than leather of 4114</t>
  </si>
  <si>
    <t>4114</t>
  </si>
  <si>
    <t>Chamois (including combination chamois) leather; patent leather and patent laminated leather; metallised leather</t>
  </si>
  <si>
    <t>4115</t>
  </si>
  <si>
    <t>Composition leather with a basis of leather or leather fibre, in slabs, sheets or strip, whether or not in rolls; parings and other waste of leather or of composition leather, not suitable for the manufacture of leather articles; leather dust, powder and flour</t>
  </si>
  <si>
    <t>4201</t>
  </si>
  <si>
    <t>Saddlery and harness for any animal (including traces, leads, knee pads, muzzles, saddle cloths, saddle bags, dog coats and the like), of any material</t>
  </si>
  <si>
    <t>4302</t>
  </si>
  <si>
    <t>Tanned or dressed furskins (including heads, tails, paws and other pieces or cuttings), unassembled, or assembled (without the addition of other materials) other than those of 4303</t>
  </si>
  <si>
    <t>4304</t>
  </si>
  <si>
    <t>Artificial fur and articles thereof</t>
  </si>
  <si>
    <t>4416</t>
  </si>
  <si>
    <t>Casks, barrels, vats, tubs and other coopers' products and parts thereof, of wood, including staves</t>
  </si>
  <si>
    <t>4501</t>
  </si>
  <si>
    <t>Natural cork, raw or simply prepared; waste cork; crushed, granulated or ground cork</t>
  </si>
  <si>
    <t>4703</t>
  </si>
  <si>
    <t>Chemical wood pulp, soda or sulphate, other than dissolving grades</t>
  </si>
  <si>
    <t>4801</t>
  </si>
  <si>
    <t>Newsprint, in rolls or sheets</t>
  </si>
  <si>
    <t>4812</t>
  </si>
  <si>
    <t>Filter blocks, slabs and plates, of paper pulp</t>
  </si>
  <si>
    <t>4813</t>
  </si>
  <si>
    <t>Cigarette paper, whether or not cut to size or in the form of booklets or tubes</t>
  </si>
  <si>
    <t>4903</t>
  </si>
  <si>
    <t>Children's picture, drawing or colouring books</t>
  </si>
  <si>
    <t>4904</t>
  </si>
  <si>
    <t>Music, printed or in manuscript, whether or not bound or illustrated</t>
  </si>
  <si>
    <t>4908</t>
  </si>
  <si>
    <t>Transfers (decalcomanias)</t>
  </si>
  <si>
    <t>5007</t>
  </si>
  <si>
    <t>Woven fabrics of silk or of silk waste</t>
  </si>
  <si>
    <t>5101</t>
  </si>
  <si>
    <t>Wool, not carded or combed</t>
  </si>
  <si>
    <t>5105</t>
  </si>
  <si>
    <t>Wool and fine or coarse animal hair, carded or combed (including combed wool in fragments)</t>
  </si>
  <si>
    <t>5106</t>
  </si>
  <si>
    <t>Yarn of carded wool, not put up for retail sale</t>
  </si>
  <si>
    <t>5111</t>
  </si>
  <si>
    <t>Woven fabrics of carded wool or of carded fine animal hair</t>
  </si>
  <si>
    <t>5112</t>
  </si>
  <si>
    <t>Woven fabrics of combed wool or of combed fine animal hair</t>
  </si>
  <si>
    <t>5201</t>
  </si>
  <si>
    <t>Cotton, not carded or combed</t>
  </si>
  <si>
    <t>5202</t>
  </si>
  <si>
    <t>Cotton waste (including yarn waste and garnetted stock)</t>
  </si>
  <si>
    <t>5205</t>
  </si>
  <si>
    <t>Cotton yarn (other than sewing thread), containing 85% or more by weight of cotton, not put up for retail sale</t>
  </si>
  <si>
    <t>5206</t>
  </si>
  <si>
    <t>Cotton yarn (other than sewing thread), containing less than 85% by weight of cotton, not put up for retail sale</t>
  </si>
  <si>
    <t>5207</t>
  </si>
  <si>
    <t>Cotton yarn (other than sewing thread) put up for retail sale</t>
  </si>
  <si>
    <t>5209</t>
  </si>
  <si>
    <t>Woven fabrics of cotton, containing 85% or more by weight of cotton, weighing more than 200 g/m2</t>
  </si>
  <si>
    <t>5211</t>
  </si>
  <si>
    <t>Woven fabrics of cotton, containing less than 85% by weight of cotton, mixed mainly or solely with man-made fibres, weighing more than 200 g/m2</t>
  </si>
  <si>
    <t>5301</t>
  </si>
  <si>
    <t>Flax, raw or processed but not spun; flax tow and waste (including yarn waste and garnetted stock)</t>
  </si>
  <si>
    <t>5302</t>
  </si>
  <si>
    <t>True hemp (cannabis sativa l.), raw or processed but not spun; tow and waste of true hemp (including yarn waste and garnetted stock)</t>
  </si>
  <si>
    <t>5307</t>
  </si>
  <si>
    <t>Yarn of jute or of other textile bast fibres of 5303</t>
  </si>
  <si>
    <t>5308</t>
  </si>
  <si>
    <t>Yarn of other vegetable textile fibres; paper yarn</t>
  </si>
  <si>
    <t>5309</t>
  </si>
  <si>
    <t>Woven fabrics of flax</t>
  </si>
  <si>
    <t>5310</t>
  </si>
  <si>
    <t>Woven fabrics of jute or of other textile bast fibres of 5303</t>
  </si>
  <si>
    <t>5311</t>
  </si>
  <si>
    <t>Woven fabrics of other vegetable textile fibres; woven fabrics of paper yarn</t>
  </si>
  <si>
    <t>5403</t>
  </si>
  <si>
    <t>Artificial filament yarn (other than sewing thread), not put up for retail sale, including artificial monofilament of less than 67 decitex</t>
  </si>
  <si>
    <t>5404</t>
  </si>
  <si>
    <t>Synthetic monofilament of 67 decitex or more and of which no cross-sectional dimension exceeds 1 mm; strip and the like (for example, artificial straw) of synthetic textile materials of an apparent width not exceeding 5 mm</t>
  </si>
  <si>
    <t>5405</t>
  </si>
  <si>
    <t>Artificial monofilament of 67 decitex or more and of which no cross-sectional dimension exceeds 1 mm; strip and the like (for example, artificial straw) of artificial textile materials of an apparent width not exceeding 5 mm</t>
  </si>
  <si>
    <t>5406</t>
  </si>
  <si>
    <t>Man-made filament yarn (other than sewing thread), put up for retail sale</t>
  </si>
  <si>
    <t>5408</t>
  </si>
  <si>
    <t>Woven fabrics of artificial filament yarn, including woven fabrics obtained from materials of 5405</t>
  </si>
  <si>
    <t>5501</t>
  </si>
  <si>
    <t>Synthetic filament tow</t>
  </si>
  <si>
    <t>5508</t>
  </si>
  <si>
    <t>Sewing thread of man-made staple fibres, whether or not put up for retail sale</t>
  </si>
  <si>
    <t>5510</t>
  </si>
  <si>
    <t>Yarn (other than sewing thread) of artificial staple fibres, not put up for retail sale</t>
  </si>
  <si>
    <t>5512</t>
  </si>
  <si>
    <t>Woven fabrics of synthetic staple fibres, containing 85% or more by weight of synthetic staple fibres</t>
  </si>
  <si>
    <t>5515</t>
  </si>
  <si>
    <t>Other woven fabrics of synthetic staple fibres</t>
  </si>
  <si>
    <t>5516</t>
  </si>
  <si>
    <t>Woven fabrics of artificial staple fibres</t>
  </si>
  <si>
    <t>5605</t>
  </si>
  <si>
    <t>Metallised yarn, whether or not gimped, being textile yarn, or strip or the like of 5404 or 5405, combined with metal in the form of thread, strip or powder or covered with metal</t>
  </si>
  <si>
    <t>5802</t>
  </si>
  <si>
    <t>Terry towelling and similar woven terry fabrics, other than narrow fabrics of 5806; tufted textile fabrics, other than products of 5703</t>
  </si>
  <si>
    <t>5803</t>
  </si>
  <si>
    <t>Gauze, other than narrow fabrics of 5806</t>
  </si>
  <si>
    <t>5804</t>
  </si>
  <si>
    <t>Tulles and other net fabrics, not including woven, knitted or crocheted fabrics; lace in the piece, in strips or in motifs, other than fabrics of 6002 to 6006</t>
  </si>
  <si>
    <t>5809</t>
  </si>
  <si>
    <t>Woven fabrics of metal thread and woven fabrics of metallised yarn of 5605, of a kind used in apparel, as furnishing fabrics or for similar purposes, not elsewhere specified or included</t>
  </si>
  <si>
    <t>5810</t>
  </si>
  <si>
    <t>Embroidery in the piece, in strips or in motifs</t>
  </si>
  <si>
    <t>5902</t>
  </si>
  <si>
    <t>Tyre cord fabric of high tenacity yarn of nylon or other polyamides, polyesters or viscose rayon</t>
  </si>
  <si>
    <t>5905</t>
  </si>
  <si>
    <t>Textile wall coverings</t>
  </si>
  <si>
    <t>5908</t>
  </si>
  <si>
    <t>Textile wicks, woven, plaited or knitted, for lamps, stoves, lighters, candles or the like; incandescent gas mantles and tubular knitted gas mantle fabric therefor, whether or not impregnated</t>
  </si>
  <si>
    <t>5910</t>
  </si>
  <si>
    <t>Transmission or conveyor belts or belting, of textile material, whether or not impregnated, coated, covered or laminated with plastics, or reinforced with metal or other material</t>
  </si>
  <si>
    <t>6001</t>
  </si>
  <si>
    <t>Pile fabrics, including 'long pile' fabrics and terry fabrics, knitted or crocheted</t>
  </si>
  <si>
    <t>6002</t>
  </si>
  <si>
    <t>Knitted or crocheted fabrics of a width not exceeding 30 cm, containing by weight 5% or more of elastomeric yarn or rubber thread, other than those of 6001</t>
  </si>
  <si>
    <t>6003</t>
  </si>
  <si>
    <t>Knitted or crocheted fabrics of a width not exceeding 30 cm, other than those of 6001 or 6002</t>
  </si>
  <si>
    <t>6006</t>
  </si>
  <si>
    <t>Other knitted or crocheted fabrics</t>
  </si>
  <si>
    <t>6102</t>
  </si>
  <si>
    <t>Women's or girls' overcoats, car-coats, capes, cloaks, anoraks (including ski- jackets), wind-cheaters, wind-jackets and similar articles, knitted or crocheted, other than those of 6104</t>
  </si>
  <si>
    <t>6107</t>
  </si>
  <si>
    <t>Men's or boys' underpants, briefs, nightshirts, pyjamas, bathrobes, dressing gowns and similar articles, knitted or crocheted</t>
  </si>
  <si>
    <t>6110</t>
  </si>
  <si>
    <t>Jerseys, pullovers, cardigans, waistcoats and similar articles, knitted or crocheted</t>
  </si>
  <si>
    <t>6201</t>
  </si>
  <si>
    <t>Men's or boys' overcoats, car-coats, capes, cloaks, anoraks (including ski- jackets), wind-cheaters, wind-jackets and similar articles, other than those of 6203</t>
  </si>
  <si>
    <t>6212</t>
  </si>
  <si>
    <t>Brassieres, girdles, corsets, braces, suspenders, garters and similar articles and parts thereof, whether or not knitted or crocheted</t>
  </si>
  <si>
    <t>6213</t>
  </si>
  <si>
    <t>Handkerchiefs</t>
  </si>
  <si>
    <t>6215</t>
  </si>
  <si>
    <t>Ties, bow ties and cravats</t>
  </si>
  <si>
    <t>6308</t>
  </si>
  <si>
    <t>Sets consisting of woven fabric and yarn, whether or not with accessories, for making up into rugs, tapestries, embroidered table cloths or serviettes, or similar textile articles, put up in packings for retail sale</t>
  </si>
  <si>
    <t>6406</t>
  </si>
  <si>
    <t>Parts of footwear (including uppers whether or not attached to soles other than outer soles); removable in-soles, heel cushions and similar articles; gaiters, leggings and similar articles, and parts thereof</t>
  </si>
  <si>
    <t>6502</t>
  </si>
  <si>
    <t>Hat-shapes, plaited or made by assembling strips of any material, neither blocked to shape, nor with made brims, nor lined, nor trimmed</t>
  </si>
  <si>
    <t>6504</t>
  </si>
  <si>
    <t>Hats and other headgear, plaited or made by assembling strips of any material, whether or not lined or trimmed</t>
  </si>
  <si>
    <t>6507</t>
  </si>
  <si>
    <t>Head-bands, linings, covers, hat foundations, hat frames, peaks and chinstraps, for headgear</t>
  </si>
  <si>
    <t>6701</t>
  </si>
  <si>
    <t>Skins and other parts of birds with their feathers or down, feathers, parts of feathers, down and articles thereof (other than goods of 0505 and worked quills and scapes)</t>
  </si>
  <si>
    <t>6703</t>
  </si>
  <si>
    <t>Human hair, dressed, thinned, bleached or otherwise worked; wool or other animal hair or other textile materials, prepared for use in making wigs or the like</t>
  </si>
  <si>
    <t>6704</t>
  </si>
  <si>
    <t>Wigs, false beards, eyebrows and eyelashes, switches and the like, of human or animal hair or of textile materials; articles of human hair not elsewhere specified or included</t>
  </si>
  <si>
    <t>6905</t>
  </si>
  <si>
    <t>Roofing tiles, chimney-pots, cowls, chimney liners, architectural ornaments and other ceramic constructional goods</t>
  </si>
  <si>
    <t>6906</t>
  </si>
  <si>
    <t>Ceramic pipes, conduits, guttering and pipe fittings</t>
  </si>
  <si>
    <t>7002</t>
  </si>
  <si>
    <t>Glass in balls (other than microspheres of 7018), rods or tubes, unworked</t>
  </si>
  <si>
    <t>7014</t>
  </si>
  <si>
    <t>Signalling glassware and optical elements of glass (other than those of 7015), not optically worked</t>
  </si>
  <si>
    <t>7015</t>
  </si>
  <si>
    <t>Clock or watch glasses and similar glasses, glasses for non-corrective or corrective spectacles, curved, bent, hollowed or the like, not optically worked; hollow glass spheres and their segments, for the manufacture of such glasses</t>
  </si>
  <si>
    <t>7018</t>
  </si>
  <si>
    <t>Glass beads, imitation pearls, imitation precious or semi-precious stones and similar glass smallwares, and articles thereof other than imitation jewellery; glass eyes other than prosthetic articles; statuettes and other ornaments of lamp-worked glass, other than imitation jewellery; glass microspheres not exceeding 1 mm in diameter</t>
  </si>
  <si>
    <t>7102</t>
  </si>
  <si>
    <t>Diamonds, whether or not worked, but not mounted or set</t>
  </si>
  <si>
    <t>7104</t>
  </si>
  <si>
    <t>Synthetic or reconstructed precious or semi-precious stones, whether or not worked or graded but not strung, mounted or set; ungraded synthetic or reconstructed precious or semi-precious stones, temporarily strung for convenience of transport</t>
  </si>
  <si>
    <t>7109</t>
  </si>
  <si>
    <t>Base metals or silver, clad with gold, not further worked than semi-manufactured</t>
  </si>
  <si>
    <t>7111</t>
  </si>
  <si>
    <t>Base metals, silver or gold, clad with platinum, not further worked than semi -manufactured</t>
  </si>
  <si>
    <t>7114</t>
  </si>
  <si>
    <t>Articles of goldsmiths' or silversmiths' wares and parts thereof, of precious metal or of metal clad with precious metal</t>
  </si>
  <si>
    <t>7115</t>
  </si>
  <si>
    <t>Other articles of precious metal or of metal clad with precious metal</t>
  </si>
  <si>
    <t>7116</t>
  </si>
  <si>
    <t>Articles of natural or cultured pearls, precious or semi-precious stones (natural, synthetic or reconstructed)</t>
  </si>
  <si>
    <t>7205</t>
  </si>
  <si>
    <t>Granules and powders, of pig iron, spiegeleisen, iron or steel</t>
  </si>
  <si>
    <t>7229</t>
  </si>
  <si>
    <t>Wire of other alloy steel</t>
  </si>
  <si>
    <t>7402</t>
  </si>
  <si>
    <t>Unrefined copper; copper anodes for electrolytic refining</t>
  </si>
  <si>
    <t>7406</t>
  </si>
  <si>
    <t>Copper powders and flakes</t>
  </si>
  <si>
    <t>7501</t>
  </si>
  <si>
    <t>Nickel mattes, nickel oxide sinters and other intermediate products of nickel metallurgy</t>
  </si>
  <si>
    <t>7502</t>
  </si>
  <si>
    <t>Unwrought nickel</t>
  </si>
  <si>
    <t>7504</t>
  </si>
  <si>
    <t>Nickel powders and flakes</t>
  </si>
  <si>
    <t>7613</t>
  </si>
  <si>
    <t>Aluminium containers for compressed or liquefied gas</t>
  </si>
  <si>
    <t>7806</t>
  </si>
  <si>
    <t>Other articles of lead</t>
  </si>
  <si>
    <t>8002</t>
  </si>
  <si>
    <t>Tin waste and scrap</t>
  </si>
  <si>
    <t>8105</t>
  </si>
  <si>
    <t>Cobalt mattes and other intermediate products of cobalt metallurgy; cobalt and articles thereof, including waste and scrap</t>
  </si>
  <si>
    <t>8107</t>
  </si>
  <si>
    <t>Cadmium and articles thereof, including waste and scrap</t>
  </si>
  <si>
    <t>8111</t>
  </si>
  <si>
    <t>Manganese and articles thereof, including waste and scrap</t>
  </si>
  <si>
    <t>8113</t>
  </si>
  <si>
    <t>Cermets and articles thereof, including waste and scrap</t>
  </si>
  <si>
    <t>8206</t>
  </si>
  <si>
    <t>Tools of two or more of 8202 to 8205, put up in sets for retail sale</t>
  </si>
  <si>
    <t>8208</t>
  </si>
  <si>
    <t>Knives and cutting blades, for machines or for mechanical appliances</t>
  </si>
  <si>
    <t>8209</t>
  </si>
  <si>
    <t>Plates, sticks, tips and the like for tools, unmounted, of cermets</t>
  </si>
  <si>
    <t>8214</t>
  </si>
  <si>
    <t>Other articles of cutlery (for example, hair clippers, butchers' or kitchen cleavers, choppers and mincing knives, paper knives); manicure or pedicure sets and instruments (including nail files)</t>
  </si>
  <si>
    <t>8402</t>
  </si>
  <si>
    <t>Steam or other vapour generating boilers (other than central heating hot water boilers, capable also of producing low pressure steam); super-heated water boilers</t>
  </si>
  <si>
    <t>8403</t>
  </si>
  <si>
    <t>Central heating boilers other than those of 8402</t>
  </si>
  <si>
    <t>8406</t>
  </si>
  <si>
    <t>Steam turbines and other vapour turbines</t>
  </si>
  <si>
    <t>8408</t>
  </si>
  <si>
    <t>Compression-ignition internal combustion piston engines (diesel or semi-diesel engines)</t>
  </si>
  <si>
    <t>8410</t>
  </si>
  <si>
    <t>Hydraulic turbines, water wheels, and regulators therefor</t>
  </si>
  <si>
    <t>8429</t>
  </si>
  <si>
    <t>Self-propelled bulldozers, angledozers, graders, levellers, scrapers, mechanical shovels, excavators, shovel loaders, tamping machines and road rollers</t>
  </si>
  <si>
    <t>8435</t>
  </si>
  <si>
    <t>Presses, crushers and similar machinery used in the manufacture of wine, cider, fruit juices or similar beverages</t>
  </si>
  <si>
    <t>8440</t>
  </si>
  <si>
    <t>Book-binding machinery, including book-sewing machines</t>
  </si>
  <si>
    <t>8444</t>
  </si>
  <si>
    <t>Machines for extruding, drawing, texturing or cutting man-made textile materials</t>
  </si>
  <si>
    <t>8446</t>
  </si>
  <si>
    <t>Weaving machines (looms)</t>
  </si>
  <si>
    <t>8447</t>
  </si>
  <si>
    <t>Knitting machines, stitch-bonding machines and machines for making gimped yarn, tulle, lace, embroidery, trimmings, braid or net and machines for tufting</t>
  </si>
  <si>
    <t>8449</t>
  </si>
  <si>
    <t>Machinery for the manufacture or finishing of felt or non-wovens in the piece or in shapes, including machinery for making felt hats; blocks for making hats</t>
  </si>
  <si>
    <t>8451</t>
  </si>
  <si>
    <t>Machinery (other than machines of 8450) for washing, cleaning, wringing, drying, ironing, pressing (including fusing presses), bleaching, dyeing, dressing, finishing, coating or impregnating textile yarns, fabrics or made up textile articles and machines for applying the paste to the base fabric or other support used in the manufacture of floor coverings such as linoleum; machines for reeling, unreeling, folding, cutting or pinking textile fabrics</t>
  </si>
  <si>
    <t>8452</t>
  </si>
  <si>
    <t>Sewing machines, other than book-sewing machines of 8440; furniture, bases and covers specially designed for sewing machines; sewing machine needles</t>
  </si>
  <si>
    <t>8453</t>
  </si>
  <si>
    <t>Machinery for preparing, tanning or working hides, skins or leather or for making or repairing footwear or other articles of hides, skins or leather, other than sewing machines</t>
  </si>
  <si>
    <t>8454</t>
  </si>
  <si>
    <t>Converters, ladles, ingot moulds and casting machines, of a kind used in metallurgy or in metal foundries</t>
  </si>
  <si>
    <t>8458</t>
  </si>
  <si>
    <t>Lathes (including turning centres) for removing metal</t>
  </si>
  <si>
    <t>8463</t>
  </si>
  <si>
    <t>Other machine-tools for working metal or cermets, without removing material</t>
  </si>
  <si>
    <t>8464</t>
  </si>
  <si>
    <t>Machine-tools for working stone, ceramics, concrete, asbestos-cement or like mineral materials or for cold working glass</t>
  </si>
  <si>
    <t>8475</t>
  </si>
  <si>
    <t>Machines for assembling electric or electronic lamps, tubes or valves or flashbulbs, in glass envelopes; machines for manufacturing or hot working glass or glassware</t>
  </si>
  <si>
    <t>8476</t>
  </si>
  <si>
    <t>Automatic goods-vending machines (for example, postage stamp, cigarette, food or beverage machines), including money-changing machines</t>
  </si>
  <si>
    <t>8506</t>
  </si>
  <si>
    <t>Primary cells and primary batteries</t>
  </si>
  <si>
    <t>8510</t>
  </si>
  <si>
    <t>Shavers, hair clippers and hair-removing appliances, with self-contained electric motor</t>
  </si>
  <si>
    <t>8519</t>
  </si>
  <si>
    <t>Sound recording or reproducing apparatus</t>
  </si>
  <si>
    <t>8521</t>
  </si>
  <si>
    <t>Video recording or reproducing apparatus, whether or not incorporating a video tuner</t>
  </si>
  <si>
    <t>8522</t>
  </si>
  <si>
    <t>Parts and accessories suitable for use solely or principally with the apparatus of 8519 or 8521</t>
  </si>
  <si>
    <t>8526</t>
  </si>
  <si>
    <t>Radar apparatus, radio navigational aid apparatus and radio remote control apparatus</t>
  </si>
  <si>
    <t>8529</t>
  </si>
  <si>
    <t>Parts suitable for use solely or principally with the apparatus of 8525 to 8528</t>
  </si>
  <si>
    <t>8532</t>
  </si>
  <si>
    <t>Electrical capacitors, fixed, variable or adjustable (pre-set)</t>
  </si>
  <si>
    <t>8533</t>
  </si>
  <si>
    <t>Electrical resistors (including rheostats and potentiometers), other than heating resistors</t>
  </si>
  <si>
    <t>8548</t>
  </si>
  <si>
    <t>Waste and scrap of primary cells, primary batteries and electric accumulators; spent primary cells, spent primary batteries and spent electric accumulators; electrical parts of machinery or apparatus, not specified or included elsewhere in this Chapter</t>
  </si>
  <si>
    <t>8601</t>
  </si>
  <si>
    <t>Rail locomotives powered from an external source of electricity or by electric accumulators</t>
  </si>
  <si>
    <t>8605</t>
  </si>
  <si>
    <t>Railway or tramway passenger coaches, not self-propelled; luggage vans, post office coaches and other special purpose railway or tramway coaches, not self-propelled (excluding those of 8604)</t>
  </si>
  <si>
    <t>8712</t>
  </si>
  <si>
    <t>Bicycles and other cycles (including delivery tricycles), not motorised</t>
  </si>
  <si>
    <t>8715</t>
  </si>
  <si>
    <t>Baby carriages and parts thereof</t>
  </si>
  <si>
    <t>8801</t>
  </si>
  <si>
    <t>Balloons and dirigibles; gliders, hang gliders and other non-powered aircraft</t>
  </si>
  <si>
    <t>8802</t>
  </si>
  <si>
    <t>Other aircraft (for example, helicopters, aeroplanes); spacecraft (including satellites) and sub-orbital and spacecraft launch vehicles</t>
  </si>
  <si>
    <t>8805</t>
  </si>
  <si>
    <t>Aircraft launching gear; deck-arrestor or similar gear; ground flying trainers; parts of the foregoing articles</t>
  </si>
  <si>
    <t>9005</t>
  </si>
  <si>
    <t>Binoculars, monoculars, other optical telescopes, and mountings therefor; other astronomical instruments and mountings therefor, but not including instruments for radio-astronomy</t>
  </si>
  <si>
    <t>9008</t>
  </si>
  <si>
    <t>Image projectors, other than cinematographic; photographic (other than cinematographic) enlargers and reducers</t>
  </si>
  <si>
    <t>9012</t>
  </si>
  <si>
    <t>Microscopes other than optical microscopes; diffraction apparatus</t>
  </si>
  <si>
    <t>9014</t>
  </si>
  <si>
    <t>Direction finding compasses; other navigational instruments and appliances</t>
  </si>
  <si>
    <t>9016</t>
  </si>
  <si>
    <t>Balances of a sensitivity of 5 cg or better, with or without weights</t>
  </si>
  <si>
    <t>9017</t>
  </si>
  <si>
    <t>Drawing, marking-out or mathematical calculating instruments (for example, drafting machines, pantographs, protractors, drawing sets, slide rules, disc calculators); instruments for measuring length, for use in the hand (for example, measuring rods and tapes, micrometers, callipers), not specified or included elsewhere in this Chapter</t>
  </si>
  <si>
    <t>9020</t>
  </si>
  <si>
    <t>Other breathing appliances and gas masks, excluding protective masks having neither mechanical parts nor replaceable filters</t>
  </si>
  <si>
    <t>9024</t>
  </si>
  <si>
    <t>Machines and appliances for testing the hardness, strength, compressibility, elasticity or other mechanical properties of materials (for example, metals, wood, textiles, paper, plastics)</t>
  </si>
  <si>
    <t>9028</t>
  </si>
  <si>
    <t>Gas, liquid or electricity supply or production meters, including calibrating meters therefor</t>
  </si>
  <si>
    <t>9030</t>
  </si>
  <si>
    <t>Oscilloscopes, spectrum analysers and other instruments and apparatus for measuring or checking electrical quantities, excluding meters of 9028; instruments and apparatus for measuring or detecting alpha, beta, gamma, X-ray, cosmic or other ionising radiations</t>
  </si>
  <si>
    <t>9101</t>
  </si>
  <si>
    <t>Wrist-watches, pocket-watches and other watches, including stop-watches, with case of precious metal or of metal clad with precious metal</t>
  </si>
  <si>
    <t>9102</t>
  </si>
  <si>
    <t>Wrist-watches, pocket-watches and other watches, including stop-watches, other than those of 9101</t>
  </si>
  <si>
    <t>9103</t>
  </si>
  <si>
    <t>Clocks with watch movements, excluding clocks of 9104</t>
  </si>
  <si>
    <t>9104</t>
  </si>
  <si>
    <t>Instrument panel clocks and clocks of a similar type for vehicles, aircraft, spacecraft or vessels</t>
  </si>
  <si>
    <t>9108</t>
  </si>
  <si>
    <t>Watch movements, complete and assembled</t>
  </si>
  <si>
    <t>9109</t>
  </si>
  <si>
    <t>Clock movements, complete and assembled</t>
  </si>
  <si>
    <t>9110</t>
  </si>
  <si>
    <t>Complete watch or clock movements, unassembled or partly assembled (movement sets); incomplete watch or clock movements, assembled; rough watch or clock movements</t>
  </si>
  <si>
    <t>9111</t>
  </si>
  <si>
    <t>Watch cases and parts thereof</t>
  </si>
  <si>
    <t>9112</t>
  </si>
  <si>
    <t>Clock cases and cases of a similar type for other goods of this chapter, and parts thereof</t>
  </si>
  <si>
    <t>9113</t>
  </si>
  <si>
    <t>Watch straps, watch bands and watch bracelets, and parts thereof</t>
  </si>
  <si>
    <t>9201</t>
  </si>
  <si>
    <t>Pianos, including automatic pianos; harpsichords and other keyboard stringed instruments</t>
  </si>
  <si>
    <t>9202</t>
  </si>
  <si>
    <t>Other string musical instruments (for example, guitars, violins, harps)</t>
  </si>
  <si>
    <t>9206</t>
  </si>
  <si>
    <t>Percussion musical instruments (for example, drums, xylophones, cymbals, castanets, maracas)</t>
  </si>
  <si>
    <t>9207</t>
  </si>
  <si>
    <t>Musical instruments, the sound of which is produced, or must be amplified, electrically (for example, organs, guitars, accordions)</t>
  </si>
  <si>
    <t>9208</t>
  </si>
  <si>
    <t>Musical boxes, fairground organs, mechanical street organs, mechanical singing birds, musical saws and other musical instruments not falling within any other heading of this Chapter; decoy calls of all kinds; whistles, call horns and other mouth-blown sound signalling instruments</t>
  </si>
  <si>
    <t>9209</t>
  </si>
  <si>
    <t>Parts (for example, mechanisms for musical boxes) and accessories (for example, cards, discs and rolls for mechanical instruments) of musical instruments; metronomes, tuning forks and pitch pipes of all kinds</t>
  </si>
  <si>
    <t>9601</t>
  </si>
  <si>
    <t>Worked ivory, bone, tortoise-shell, horn, antlers, coral, mother-of-pearl and other animal carving material, and articles of these materials (including articles obtained by moulding)</t>
  </si>
  <si>
    <t>9604</t>
  </si>
  <si>
    <t>Hand sieves and hand riddles</t>
  </si>
  <si>
    <t>9605</t>
  </si>
  <si>
    <t>Travel sets for personal toilet, sewing or shoe or clothes cleaning</t>
  </si>
  <si>
    <t>9606</t>
  </si>
  <si>
    <t>Buttons, press-fasteners, snap-fasteners and press-studs, button moulds and other parts of these articles; button blanks</t>
  </si>
  <si>
    <t>9610</t>
  </si>
  <si>
    <t>Slates and boards, with writing or drawing surfaces, whether or not framed</t>
  </si>
  <si>
    <t>9611</t>
  </si>
  <si>
    <t>Date, sealing or numbering stamps, and the like (including devices for printing or embossing labels), designed for operating in the hand; hand-operated composing sticks and hand printing sets incorporating such composing sticks</t>
  </si>
  <si>
    <t>9617</t>
  </si>
  <si>
    <t>Vacuum flasks and other vacuum vessels, complete with cases; parts thereof other than glass inners</t>
  </si>
  <si>
    <t>9620</t>
  </si>
  <si>
    <t>Monopods, bipods, tripods and similar articles.</t>
  </si>
  <si>
    <t>9706</t>
  </si>
  <si>
    <t>Antiques of an age exceeding one hundred years</t>
  </si>
  <si>
    <t>0209</t>
  </si>
  <si>
    <t>Pig fat, free of lean meat, and poultry fat, not rendered or otherwise extracted, fresh, chilled, frozen, salted, in brine, dried or smoked</t>
  </si>
  <si>
    <t>0308</t>
  </si>
  <si>
    <t>Aquatic invertebrates other than crustaceans and molluscs, live, fresh, chilled, frozen, dried, salted or in brine; smoked aquatic invertebrates other than crustaceans and molluscs, fit for human consumption</t>
  </si>
  <si>
    <t>0504</t>
  </si>
  <si>
    <t>Guts, bladders and stomachs of animals (other than fish), whole and pieces thereof, fresh, chilled, frozen, salted, in brine, dried or smoked</t>
  </si>
  <si>
    <t>0508</t>
  </si>
  <si>
    <t>Coral and similar materials, unworked or simply prepared but not otherwise worked; shells of molluscs, crustaceans or echinoderms and cuttle-bone, unworked or simply prepared but not cut to shape, powder and waste thereof</t>
  </si>
  <si>
    <t>1107</t>
  </si>
  <si>
    <t>Malt, whether or not roasted</t>
  </si>
  <si>
    <t>1109</t>
  </si>
  <si>
    <t>Wheat gluten, whether or not dried</t>
  </si>
  <si>
    <t>1401</t>
  </si>
  <si>
    <t>Vegetable materials of a kind used primarily for plaiting (for example, bamboos, rattans, reeds, rushes, osier, raffia, cleaned, bleached or dyed cereal straw, and lime bark)</t>
  </si>
  <si>
    <t>1802</t>
  </si>
  <si>
    <t>Cocoa shells, husks, skins and other cocoa waste</t>
  </si>
  <si>
    <t>2504</t>
  </si>
  <si>
    <t>Natural graphite</t>
  </si>
  <si>
    <t>2510</t>
  </si>
  <si>
    <t>Natural calcium phosphates, natural aluminium calcium phosphates and phosphatic chalk</t>
  </si>
  <si>
    <t>2606</t>
  </si>
  <si>
    <t>Aluminium ores and concentrates</t>
  </si>
  <si>
    <t>2614</t>
  </si>
  <si>
    <t>Titanium ores and concentrates</t>
  </si>
  <si>
    <t>2617</t>
  </si>
  <si>
    <t>Other ores and concentrates</t>
  </si>
  <si>
    <t>2705</t>
  </si>
  <si>
    <t>Coal gas, water gas, producer gas and similar gases, other than petroleum gases and other gaseous hydrocarbons</t>
  </si>
  <si>
    <t>2810</t>
  </si>
  <si>
    <t>Oxides of boron; boric acids</t>
  </si>
  <si>
    <t>2812</t>
  </si>
  <si>
    <t>Halides and halide oxides of non-metals</t>
  </si>
  <si>
    <t>2816</t>
  </si>
  <si>
    <t>Hydroxide and peroxide of magnesium; oxides, hydroxides and peroxides, of strontium or barium</t>
  </si>
  <si>
    <t>2829</t>
  </si>
  <si>
    <t>Chlorates and perchlorates; bromates and perbromates; iodates and periodates</t>
  </si>
  <si>
    <t>2830</t>
  </si>
  <si>
    <t>Sulphides; polysulphides, whether or not chemically defined</t>
  </si>
  <si>
    <t>2843</t>
  </si>
  <si>
    <t>Colloidal precious metals; inorganic or organic compounds of precious metals, whether or not chemically defined; amalgams of precious metals</t>
  </si>
  <si>
    <t>2845</t>
  </si>
  <si>
    <t>Isotopes other than those of 2844; compounds, inorganic or organic, of such isotopes, whether or not chemically defined</t>
  </si>
  <si>
    <t>2846</t>
  </si>
  <si>
    <t>Compounds, inorganic or organic, of rare-earth metals, of yttrium or of scandium or of mixtures of these metals</t>
  </si>
  <si>
    <t>2850</t>
  </si>
  <si>
    <t>Hydrides, nitrides, azides, silicides and borides, whether or not chemically defined, other than compounds which are also carbides of 2849</t>
  </si>
  <si>
    <t>2913</t>
  </si>
  <si>
    <t>Halogenated, sulphonated, nitrated or nitrosated derivatives of products of 2912</t>
  </si>
  <si>
    <t>2925</t>
  </si>
  <si>
    <t>Carboxyimide-function compounds (including saccharin and its salts) and imine-function compounds</t>
  </si>
  <si>
    <t>2927</t>
  </si>
  <si>
    <t>Diazo-, azo- or azoxy-compounds</t>
  </si>
  <si>
    <t>2935</t>
  </si>
  <si>
    <t>Sulphonamides</t>
  </si>
  <si>
    <t>2939</t>
  </si>
  <si>
    <t>Vegetable alkaloids, natural or reproduced by synthesis, and their salts, ethers, esters and other derivatives</t>
  </si>
  <si>
    <t>2941</t>
  </si>
  <si>
    <t>Antibiotics</t>
  </si>
  <si>
    <t>2942</t>
  </si>
  <si>
    <t>Other organic compounds</t>
  </si>
  <si>
    <t>3001</t>
  </si>
  <si>
    <t>Glands and other organs for organo-therapeutic uses, dried, whether or not powdered; extracts of glands or other organs or of their secretions for organo therapeutic uses; heparin and its salts; other human or animal substances prepared for therapeutic or prophylactic uses, not elsewhere specified or included</t>
  </si>
  <si>
    <t>3003</t>
  </si>
  <si>
    <t>Medicaments (excluding goods of 3002, 3005 or 3006) consisting of two or more constituents which have been mixed together for therapeutic or prophylactic uses, not put up in measured doses or in forms or packings for retail sale</t>
  </si>
  <si>
    <t>3205</t>
  </si>
  <si>
    <t>Colour lakes; preparations based on colour lakes as specified in Note 3 to this Chapter</t>
  </si>
  <si>
    <t>3601</t>
  </si>
  <si>
    <t>Propellent powders</t>
  </si>
  <si>
    <t>3602</t>
  </si>
  <si>
    <t>Prepared explosives, other than propellent powders</t>
  </si>
  <si>
    <t>3603</t>
  </si>
  <si>
    <t>Safety fuses; detonating fuses; percussion or detonating caps; igniters; electric detonators</t>
  </si>
  <si>
    <t>3705</t>
  </si>
  <si>
    <t>Photographic plates and film, exposed and developed, other than cinematographic film</t>
  </si>
  <si>
    <t>3803</t>
  </si>
  <si>
    <t>Tall oil, whether or not refined</t>
  </si>
  <si>
    <t>4007</t>
  </si>
  <si>
    <t>Vulcanised rubber thread and cord</t>
  </si>
  <si>
    <t>4104</t>
  </si>
  <si>
    <t>Tanned or crust hides and skins of bovine (including buffalo) or equine animals, without hair on, whether or not split, but not further prepared</t>
  </si>
  <si>
    <t>4105</t>
  </si>
  <si>
    <t>Tanned or crust skins of sheep or lambs, without wool on, whether or not split, but not further prepared</t>
  </si>
  <si>
    <t>4112</t>
  </si>
  <si>
    <t>Leather further prepared after tanning or crusting, including parchment-dressed leather, of sheep or lamb, without wool on, whether or not split, other than leather of 4114</t>
  </si>
  <si>
    <t>4113</t>
  </si>
  <si>
    <t>Leather further prepared after tanning or crusting, including parchment-dressed leather, of other animals, without wool or hair on, whether or not split, other than leather of 4114</t>
  </si>
  <si>
    <t>4206</t>
  </si>
  <si>
    <t>Articles of gut (other than silk-worm gut), of goldbeater's skin, of bladders or of tendons</t>
  </si>
  <si>
    <t>4303</t>
  </si>
  <si>
    <t>Articles of apparel, clothing accessories and other articles of furskin</t>
  </si>
  <si>
    <t>5107</t>
  </si>
  <si>
    <t>Yarn of combed wool, not put up for retail sale</t>
  </si>
  <si>
    <t>5109</t>
  </si>
  <si>
    <t>Yarn of wool or of fine animal hair, put up for retail sale</t>
  </si>
  <si>
    <t>5113</t>
  </si>
  <si>
    <t>Woven fabrics of coarse animal hair or of horsehair</t>
  </si>
  <si>
    <t>5203</t>
  </si>
  <si>
    <t>Cotton, carded or combed</t>
  </si>
  <si>
    <t>5305</t>
  </si>
  <si>
    <t>Coconut, abaca (manila hemp or musa textilis nee), ramie and other vegetable textile fibres, not elsewhere specified or included, raw or processed but not spun; tow, noils and waste of these fibres (including yarn waste and garnetted stock)</t>
  </si>
  <si>
    <t>5306</t>
  </si>
  <si>
    <t>Flax yarn</t>
  </si>
  <si>
    <t>5502</t>
  </si>
  <si>
    <t>Artificial filament tow</t>
  </si>
  <si>
    <t>5511</t>
  </si>
  <si>
    <t>Yarn (other than sewing thread) of man-made staple fibres, put up for retail sale</t>
  </si>
  <si>
    <t>5606</t>
  </si>
  <si>
    <t>Gimped yarn, and strip and the like of 5404 or 5405, gimped (other than those of 5605 and gimped horsehair yarn); chenille yarn (including flock chenille yarn); loop wale-yarn</t>
  </si>
  <si>
    <t>5805</t>
  </si>
  <si>
    <t>Hand-woven tapestries of the type gobelins, flanders, aubusson, beauvais and the like, and needle-worked tapestries (for example, petit point, cross stitch), whether or not made up</t>
  </si>
  <si>
    <t>6501</t>
  </si>
  <si>
    <t>Hat-forms, hat bodies and hoods of felt, neither blocked to shape nor with made brims; plateaux and manchons (including slit manchons), of felt</t>
  </si>
  <si>
    <t>7101</t>
  </si>
  <si>
    <t>Pearls, natural or cultured, whether or not worked or graded but not strung, mounted or set; pearls, natural or cultured, temporarily strung for convenience of transport</t>
  </si>
  <si>
    <t>7103</t>
  </si>
  <si>
    <t>Precious stones (other than diamonds) and semi-precious stones, whether or not worked or graded but not strung, mounted or set; ungraded precious stones (other than diamonds) and semi-precious stones, temporarily strung for convenience of transport</t>
  </si>
  <si>
    <t>7105</t>
  </si>
  <si>
    <t>Dust and powder of natural or synthetic precious or semi-precious stones</t>
  </si>
  <si>
    <t>7107</t>
  </si>
  <si>
    <t>Base metals clad with silver, not further worked than semi-manufactured</t>
  </si>
  <si>
    <t>7112</t>
  </si>
  <si>
    <t>Waste and scrap of precious metal or of metal clad with precious metal; other waste and scrap containing precious metal or precious metal compounds, of a kind used principally for the recovery of precious metal</t>
  </si>
  <si>
    <t>7118</t>
  </si>
  <si>
    <t>Coin</t>
  </si>
  <si>
    <t>7405</t>
  </si>
  <si>
    <t>Master alloys of copper</t>
  </si>
  <si>
    <t>7503</t>
  </si>
  <si>
    <t>Nickel waste and scrap</t>
  </si>
  <si>
    <t>7603</t>
  </si>
  <si>
    <t>Aluminium powders and flakes</t>
  </si>
  <si>
    <t>7802</t>
  </si>
  <si>
    <t>Lead waste and scrap</t>
  </si>
  <si>
    <t>8001</t>
  </si>
  <si>
    <t>Unwrought tin</t>
  </si>
  <si>
    <t>8103</t>
  </si>
  <si>
    <t>Tantalum and articles thereof, including waste and scrap</t>
  </si>
  <si>
    <t>8109</t>
  </si>
  <si>
    <t>Zirconium and articles thereof, including waste and scrap</t>
  </si>
  <si>
    <t>8110</t>
  </si>
  <si>
    <t>Antimony and articles thereof, including waste and scrap</t>
  </si>
  <si>
    <t>8401</t>
  </si>
  <si>
    <t>Nuclear reactors; fuel elements (cartridges), non-irradiated, for nuclear reactors; machinery and apparatus for isotopic separation</t>
  </si>
  <si>
    <t>8445</t>
  </si>
  <si>
    <t>Machines for preparing textile fibres; spinning, doubling or twisting machines and other machinery for producing textile yarns; textile reeling or winding (including weft-winding) machines and machines for preparing textile yarns for use on the machines of 8446 or 8447</t>
  </si>
  <si>
    <t>8602</t>
  </si>
  <si>
    <t>Other rail locomotives; locomotive tenders</t>
  </si>
  <si>
    <t>8603</t>
  </si>
  <si>
    <t>Self-propelled railway or tramway coaches, vans and trucks, other than those of 8604</t>
  </si>
  <si>
    <t>8604</t>
  </si>
  <si>
    <t>Railway or tramway maintenance or service vehicles, whether or not self- propelled (for example, workshops, cranes, ballast tampers, track-liners, testing coaches and track inspection vehicles)</t>
  </si>
  <si>
    <t>8804</t>
  </si>
  <si>
    <t>Parachutes (including dirigible parachutes and paragliders) and rotochutes; parts thereof and accessories thereto</t>
  </si>
  <si>
    <t>8902</t>
  </si>
  <si>
    <t>Fishing vessels; factory ships and other vessels for processing or preserving fishery products</t>
  </si>
  <si>
    <t>8904</t>
  </si>
  <si>
    <t>Tugs and pusher craft</t>
  </si>
  <si>
    <t>9021</t>
  </si>
  <si>
    <t>Orthopaedic appliances, including crutches, surgical belts and trusses; splints and other fracture appliances; artificial parts of the body; hearing aids and other appliances which are worn or carried, or implanted in the body to compensate for a defect or disability</t>
  </si>
  <si>
    <t>9704</t>
  </si>
  <si>
    <t>Postage or revenue stamps, stamp-postmarks, first-day covers, postal stationery (stamped paper), and the like, used or unused, other than those of 4907</t>
  </si>
  <si>
    <t>9705</t>
  </si>
  <si>
    <t>Collections and collectors' pieces of zoological, botanical, mineralogical, anatomical, historical, archaeological, palaeontological, ethnographic or numismatic interest</t>
  </si>
  <si>
    <t xml:space="preserve"> The value of non-oil exports by Harmonized System Classification, </t>
  </si>
  <si>
    <t xml:space="preserve"> The value of re-exports by Harmonized System Classification, </t>
  </si>
  <si>
    <t xml:space="preserve"> The value of imports by Harmonized System Classification, </t>
  </si>
  <si>
    <t xml:space="preserve"> The value of non-oil exports by country in </t>
  </si>
  <si>
    <t xml:space="preserve"> The value of re-exports by country in </t>
  </si>
  <si>
    <t xml:space="preserve"> The value of imports by country in </t>
  </si>
  <si>
    <t>0506</t>
  </si>
  <si>
    <t>Bones and horn-cores, unworked, defatted, simply prepared (but not cut to shape), treated with acid or degelatinised; powder and waste of these products</t>
  </si>
  <si>
    <t>2926</t>
  </si>
  <si>
    <t>Nitrile-function compounds</t>
  </si>
  <si>
    <t>Source: General Administration of Customs</t>
  </si>
  <si>
    <t>*The data for 2021 are preliminary</t>
  </si>
  <si>
    <t>2020</t>
  </si>
  <si>
    <t>-</t>
  </si>
  <si>
    <t>0814</t>
  </si>
  <si>
    <t>Peel of citrus fruit or melons (including watermelons), fresh, frozen, dried or provisionally preserved in brine, in sulphur water or in other preservative solutions</t>
  </si>
  <si>
    <t>2938</t>
  </si>
  <si>
    <t>Glycosides, natural or reproduced by synthesis, and their salts, ethers, esters and other derivatives</t>
  </si>
  <si>
    <t>Guyana</t>
  </si>
  <si>
    <t>Uruguay</t>
  </si>
  <si>
    <t>2807</t>
  </si>
  <si>
    <t>Sulphuric acid; oleum</t>
  </si>
  <si>
    <t>4102</t>
  </si>
  <si>
    <t>Raw skins of sheep or lambs (fresh, salted, dried, limed, pickled or otherwise preserved, but not tanned, parchment-dressed or further prepared), whether or not with wool on or split, other than those excluded by Note 1 (c) to this Chapter</t>
  </si>
  <si>
    <t>5507</t>
  </si>
  <si>
    <t>Artificial staple fibres, carded, combed or otherwise processed for spinning</t>
  </si>
  <si>
    <t>2813</t>
  </si>
  <si>
    <t>Sulphides of non-metals; commercial phosphorus trisulphide</t>
  </si>
  <si>
    <t>5005</t>
  </si>
  <si>
    <t>Yarn spun from silk waste, not put up for retail sale</t>
  </si>
  <si>
    <t>2021</t>
  </si>
  <si>
    <t>1501</t>
  </si>
  <si>
    <t>Pig fat (including lard) and poultry fat, other than that of 0209 or 1503</t>
  </si>
  <si>
    <t>1506</t>
  </si>
  <si>
    <t>Other animal fats and oils and their fractions, whether or not refined, but not chemically modified</t>
  </si>
  <si>
    <t>2604</t>
  </si>
  <si>
    <t>Nickel ores and concentrates</t>
  </si>
  <si>
    <t>2702</t>
  </si>
  <si>
    <t>Lignite, whether or not agglomerated, excluding jet</t>
  </si>
  <si>
    <t>5006</t>
  </si>
  <si>
    <t>Silk yarn and yarn spun from silk waste, put up for retail sale; silk-worm gut</t>
  </si>
  <si>
    <t>2822</t>
  </si>
  <si>
    <t>Cobalt oxides and hydroxides; commercial cobalt oxides</t>
  </si>
  <si>
    <t>2824</t>
  </si>
  <si>
    <t>Lead oxides; red lead and orange lead</t>
  </si>
  <si>
    <t>4704</t>
  </si>
  <si>
    <t>Chemical wood pulp, sulphite, other than dissolving grades</t>
  </si>
  <si>
    <t>5002</t>
  </si>
  <si>
    <t>Raw silk (not thrown)</t>
  </si>
  <si>
    <t>5004</t>
  </si>
  <si>
    <t>Silk yarn (other than yarn spun from silk waste) not put up for retail sale</t>
  </si>
  <si>
    <t>5504</t>
  </si>
  <si>
    <t>Artificial staple fibres, not carded, combed or otherwise processed for spinning</t>
  </si>
  <si>
    <t>Israel</t>
  </si>
  <si>
    <t>Ecuador</t>
  </si>
  <si>
    <t>Comoros</t>
  </si>
  <si>
    <t>Qatar</t>
  </si>
  <si>
    <t>Angola</t>
  </si>
  <si>
    <t>Costa Rica</t>
  </si>
  <si>
    <t>Table</t>
  </si>
  <si>
    <t>Subject</t>
  </si>
  <si>
    <t>0410</t>
  </si>
  <si>
    <t>Edible products of animal origin, not elsewhere specified or included</t>
  </si>
  <si>
    <t>1503</t>
  </si>
  <si>
    <t>Lard stearin, lard oil, oleostearin, oleo-oil and tellow oil, not emulsified or mixed or otherwise prepared</t>
  </si>
  <si>
    <t>1522</t>
  </si>
  <si>
    <t>Degras; residues resulting from the treatment of fatty substances or animal or vegetable waxes</t>
  </si>
  <si>
    <t>2607</t>
  </si>
  <si>
    <t>Lead ores and concentrates</t>
  </si>
  <si>
    <t>2837</t>
  </si>
  <si>
    <t>Cyanides, cyanide oxides and complex cyanides</t>
  </si>
  <si>
    <t>Mauritania</t>
  </si>
  <si>
    <t>2611</t>
  </si>
  <si>
    <t>Tungsten ores and concentrates</t>
  </si>
  <si>
    <t>2610</t>
  </si>
  <si>
    <t>Chromium ores and concentrates</t>
  </si>
  <si>
    <t>2616</t>
  </si>
  <si>
    <t>Precious metal ores and concentrates</t>
  </si>
  <si>
    <t>2852</t>
  </si>
  <si>
    <t>Inorganic or organic compounds of mecury, whether or not chemically defined, excluding amalgams</t>
  </si>
  <si>
    <t>4101</t>
  </si>
  <si>
    <t>Raw hides and skins of bovine (including buffalo) or equine animals (fresh, or salted, dried, limed, pickled or otherwise preserved, but not tanned, parchment-dressed or further prepared), whether or not dehaired or split</t>
  </si>
  <si>
    <t>2802</t>
  </si>
  <si>
    <t>Sulphur, sublimed or precipitated; colloidal sulphur</t>
  </si>
  <si>
    <t>4702</t>
  </si>
  <si>
    <t>Chemical wood pulp, dissolving grades</t>
  </si>
  <si>
    <t>Non-oil Foreign Merchandise Trade Through Abu Dhabi Ports, November 2021</t>
  </si>
  <si>
    <t>2911</t>
  </si>
  <si>
    <t>Acetals and hemiacetals, whether or not with other oxygen function, and their halogenated, sulphonated, nitrated or nitrosated derivatives</t>
  </si>
  <si>
    <t>4106</t>
  </si>
  <si>
    <t>Tanned or crust hides and skins of other animals, without wool or hair on, whether or not split, but not further prepared</t>
  </si>
  <si>
    <t>5103</t>
  </si>
  <si>
    <t>Waste of wool or of fine or coarse animal hair, including yarn waste but excluding garnetted stock</t>
  </si>
  <si>
    <t>Ghana</t>
  </si>
  <si>
    <t>Afghanistan</t>
  </si>
  <si>
    <t>Burundi</t>
  </si>
  <si>
    <t>Sierra Leone</t>
  </si>
  <si>
    <t>Paraguay</t>
  </si>
  <si>
    <r>
      <t>Table 1:</t>
    </r>
    <r>
      <rPr>
        <b/>
        <sz val="10"/>
        <color rgb="FF000000"/>
        <rFont val="Arial"/>
        <family val="2"/>
      </rPr>
      <t xml:space="preserve"> The value of non-oil exports by Harmonized System Classification, (Jan-Nov) and November, 2020-2021</t>
    </r>
  </si>
  <si>
    <r>
      <t>Table 2:</t>
    </r>
    <r>
      <rPr>
        <b/>
        <sz val="10"/>
        <color rgb="FF000000"/>
        <rFont val="Arial"/>
        <family val="2"/>
      </rPr>
      <t xml:space="preserve"> The value of re-exports by Harmonized System Classification, (Jan-Nov) and November, 2020-2021</t>
    </r>
  </si>
  <si>
    <r>
      <t>Table 3:</t>
    </r>
    <r>
      <rPr>
        <b/>
        <sz val="10"/>
        <color rgb="FF000000"/>
        <rFont val="Arial"/>
        <family val="2"/>
      </rPr>
      <t xml:space="preserve"> The value of imports by Harmonized System Classification, (Jan-Nov) and November, 2020-2021</t>
    </r>
  </si>
  <si>
    <r>
      <t>Table 4:</t>
    </r>
    <r>
      <rPr>
        <b/>
        <sz val="10"/>
        <color rgb="FF000000"/>
        <rFont val="Arial"/>
        <family val="2"/>
      </rPr>
      <t xml:space="preserve"> The value of non-oil exports by country in (Jan-Nov) and November, 2020-2021</t>
    </r>
  </si>
  <si>
    <r>
      <t>Table 5:</t>
    </r>
    <r>
      <rPr>
        <b/>
        <sz val="10"/>
        <color rgb="FF000000"/>
        <rFont val="Arial"/>
        <family val="2"/>
      </rPr>
      <t xml:space="preserve"> The value of re-exports by country in (Jan-Nov) and November, 2020-2021</t>
    </r>
  </si>
  <si>
    <r>
      <t>Table 6:</t>
    </r>
    <r>
      <rPr>
        <b/>
        <sz val="10"/>
        <color rgb="FF000000"/>
        <rFont val="Arial"/>
        <family val="2"/>
      </rPr>
      <t xml:space="preserve"> The value of imports by country in (Jan-Nov) and November, 2020-2021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</si>
</sst>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s>
  <fonts count="43" x14ac:knownFonts="1">
    <font>
      <sz val="10"/>
      <color theme="1"/>
      <name val="Tahoma"/>
      <family val="2"/>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scheme val="minor"/>
    </font>
    <font>
      <b/>
      <sz val="10"/>
      <color theme="0"/>
      <name val="Tahoma"/>
      <family val="2"/>
    </font>
    <font>
      <sz val="10"/>
      <color rgb="FF595959"/>
      <name val="Tahoma"/>
      <family val="2"/>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0"/>
      <color rgb="FF006100"/>
      <name val="Arial"/>
      <family val="2"/>
      <scheme val="minor"/>
    </font>
    <font>
      <sz val="10"/>
      <color rgb="FF9C0006"/>
      <name val="Arial"/>
      <family val="2"/>
      <scheme val="minor"/>
    </font>
    <font>
      <sz val="10"/>
      <color rgb="FF9C6500"/>
      <name val="Arial"/>
      <family val="2"/>
      <scheme val="minor"/>
    </font>
    <font>
      <sz val="10"/>
      <color rgb="FF3F3F76"/>
      <name val="Arial"/>
      <family val="2"/>
      <scheme val="minor"/>
    </font>
    <font>
      <b/>
      <sz val="10"/>
      <color rgb="FF3F3F3F"/>
      <name val="Arial"/>
      <family val="2"/>
      <scheme val="minor"/>
    </font>
    <font>
      <b/>
      <sz val="10"/>
      <color rgb="FFFA7D00"/>
      <name val="Arial"/>
      <family val="2"/>
      <scheme val="minor"/>
    </font>
    <font>
      <sz val="10"/>
      <color rgb="FFFA7D00"/>
      <name val="Arial"/>
      <family val="2"/>
      <scheme val="minor"/>
    </font>
    <font>
      <b/>
      <sz val="10"/>
      <color theme="0"/>
      <name val="Arial"/>
      <family val="2"/>
      <scheme val="minor"/>
    </font>
    <font>
      <sz val="10"/>
      <color rgb="FFFF0000"/>
      <name val="Arial"/>
      <family val="2"/>
      <scheme val="minor"/>
    </font>
    <font>
      <i/>
      <sz val="10"/>
      <color rgb="FF7F7F7F"/>
      <name val="Arial"/>
      <family val="2"/>
      <scheme val="minor"/>
    </font>
    <font>
      <b/>
      <sz val="10"/>
      <color theme="1"/>
      <name val="Arial"/>
      <family val="2"/>
      <scheme val="minor"/>
    </font>
    <font>
      <sz val="10"/>
      <color theme="0"/>
      <name val="Arial"/>
      <family val="2"/>
      <scheme val="minor"/>
    </font>
    <font>
      <b/>
      <sz val="11"/>
      <name val="Arial"/>
      <family val="2"/>
    </font>
    <font>
      <sz val="10"/>
      <name val="Arial"/>
      <family val="2"/>
    </font>
    <font>
      <sz val="11"/>
      <name val="Arial"/>
      <family val="2"/>
    </font>
    <font>
      <sz val="9"/>
      <name val="Arial"/>
      <family val="2"/>
    </font>
    <font>
      <b/>
      <sz val="10"/>
      <name val="Arial"/>
      <family val="2"/>
    </font>
    <font>
      <b/>
      <sz val="10"/>
      <color theme="0"/>
      <name val="Arial"/>
      <family val="2"/>
    </font>
    <font>
      <b/>
      <sz val="11"/>
      <color theme="4"/>
      <name val="Arial"/>
      <family val="2"/>
    </font>
    <font>
      <sz val="11"/>
      <name val="Arial"/>
      <family val="2"/>
      <scheme val="minor"/>
    </font>
    <font>
      <sz val="10"/>
      <name val="Tahoma"/>
      <family val="2"/>
    </font>
    <font>
      <b/>
      <sz val="11"/>
      <name val="Tahoma"/>
      <family val="2"/>
    </font>
    <font>
      <b/>
      <sz val="14"/>
      <name val="Arial"/>
      <family val="2"/>
      <scheme val="minor"/>
    </font>
    <font>
      <sz val="10"/>
      <color rgb="FFC00000"/>
      <name val="Arial"/>
      <family val="2"/>
      <scheme val="major"/>
    </font>
    <font>
      <sz val="10"/>
      <color rgb="FFD6A461"/>
      <name val="Tahoma"/>
      <family val="2"/>
    </font>
    <font>
      <sz val="8"/>
      <name val="Tahoma"/>
      <family val="2"/>
    </font>
    <font>
      <b/>
      <sz val="10"/>
      <color rgb="FFD6A461"/>
      <name val="Arial"/>
      <family val="2"/>
    </font>
    <font>
      <b/>
      <sz val="10"/>
      <color rgb="FF000000"/>
      <name val="Arial"/>
      <family val="2"/>
    </font>
    <font>
      <u/>
      <sz val="10"/>
      <color theme="10"/>
      <name val="Tahoma"/>
      <family val="2"/>
    </font>
    <font>
      <b/>
      <sz val="10"/>
      <name val="Tahoma"/>
      <family val="2"/>
    </font>
    <font>
      <u/>
      <sz val="10"/>
      <color rgb="FF0070C0"/>
      <name val="Tahoma"/>
      <family val="2"/>
    </font>
  </fonts>
  <fills count="42">
    <fill>
      <patternFill patternType="none"/>
    </fill>
    <fill>
      <patternFill patternType="gray125"/>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6A461"/>
        <bgColor indexed="64"/>
      </patternFill>
    </fill>
    <fill>
      <patternFill patternType="solid">
        <fgColor rgb="FFD5DDDF"/>
        <bgColor indexed="64"/>
      </patternFill>
    </fill>
    <fill>
      <patternFill patternType="solid">
        <fgColor rgb="FFFFFFFF"/>
        <bgColor indexed="64"/>
      </patternFill>
    </fill>
    <fill>
      <patternFill patternType="solid">
        <fgColor rgb="FFD9DDDF"/>
        <bgColor indexed="64"/>
      </patternFill>
    </fill>
    <fill>
      <patternFill patternType="solid">
        <fgColor theme="7" tint="0.79998168889431442"/>
        <bgColor theme="7" tint="0.79998168889431442"/>
      </patternFill>
    </fill>
    <fill>
      <patternFill patternType="solid">
        <fgColor rgb="FFF8F8F8"/>
        <bgColor theme="7" tint="0.79998168889431442"/>
      </patternFill>
    </fill>
    <fill>
      <patternFill patternType="solid">
        <fgColor rgb="FFFFFFFF"/>
        <bgColor theme="7" tint="0.79998168889431442"/>
      </patternFill>
    </fill>
    <fill>
      <patternFill patternType="solid">
        <fgColor rgb="FFF8F8F8"/>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D6A46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63">
    <xf numFmtId="0" fontId="0" fillId="0" borderId="0">
      <alignment vertical="center"/>
    </xf>
    <xf numFmtId="49" fontId="33" fillId="0" borderId="0">
      <alignment horizontal="right" vertical="center" readingOrder="2"/>
    </xf>
    <xf numFmtId="0" fontId="32" fillId="0" borderId="0">
      <alignment horizontal="right" vertical="center" readingOrder="2"/>
    </xf>
    <xf numFmtId="49" fontId="5" fillId="2" borderId="0">
      <alignment horizontal="right" vertical="center" wrapText="1" readingOrder="2"/>
    </xf>
    <xf numFmtId="0" fontId="32" fillId="0" borderId="0">
      <alignment horizontal="left" vertical="center" readingOrder="2"/>
    </xf>
    <xf numFmtId="0" fontId="35" fillId="0" borderId="0">
      <alignment horizontal="left" vertical="center" readingOrder="2"/>
    </xf>
    <xf numFmtId="164" fontId="6" fillId="0" borderId="0">
      <alignment horizontal="right" vertical="center" readingOrder="2"/>
    </xf>
    <xf numFmtId="43" fontId="7" fillId="0" borderId="0" applyFont="0" applyFill="0" applyBorder="0" applyAlignment="0" applyProtection="0"/>
    <xf numFmtId="41"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4" applyNumberFormat="0" applyAlignment="0" applyProtection="0"/>
    <xf numFmtId="0" fontId="16" fillId="7" borderId="5" applyNumberFormat="0" applyAlignment="0" applyProtection="0"/>
    <xf numFmtId="0" fontId="17" fillId="7" borderId="4" applyNumberFormat="0" applyAlignment="0" applyProtection="0"/>
    <xf numFmtId="0" fontId="18" fillId="0" borderId="6" applyNumberFormat="0" applyFill="0" applyAlignment="0" applyProtection="0"/>
    <xf numFmtId="0" fontId="19" fillId="8" borderId="7" applyNumberFormat="0" applyAlignment="0" applyProtection="0"/>
    <xf numFmtId="0" fontId="20" fillId="0" borderId="0" applyNumberFormat="0" applyFill="0" applyBorder="0" applyAlignment="0" applyProtection="0"/>
    <xf numFmtId="0" fontId="7" fillId="9" borderId="8" applyNumberFormat="0" applyFon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3" fillId="33" borderId="0" applyNumberFormat="0" applyBorder="0" applyAlignment="0" applyProtection="0"/>
    <xf numFmtId="0" fontId="31" fillId="0" borderId="0"/>
    <xf numFmtId="0" fontId="31" fillId="0" borderId="0"/>
    <xf numFmtId="0" fontId="34" fillId="0" borderId="0">
      <alignment vertical="center"/>
    </xf>
    <xf numFmtId="0" fontId="3"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40" fillId="0" borderId="0" applyNumberFormat="0" applyFill="0" applyBorder="0" applyAlignment="0" applyProtection="0">
      <alignment vertical="center"/>
    </xf>
  </cellStyleXfs>
  <cellXfs count="84">
    <xf numFmtId="0" fontId="0" fillId="0" borderId="0" xfId="0">
      <alignment vertical="center"/>
    </xf>
    <xf numFmtId="0" fontId="25" fillId="0" borderId="0" xfId="55" applyFont="1" applyFill="1" applyBorder="1" applyAlignment="1">
      <alignment horizontal="left" vertical="center" readingOrder="2"/>
    </xf>
    <xf numFmtId="164" fontId="25" fillId="0" borderId="0" xfId="55" applyNumberFormat="1" applyFont="1" applyFill="1" applyBorder="1" applyAlignment="1">
      <alignment horizontal="right" vertical="center" readingOrder="2"/>
    </xf>
    <xf numFmtId="0" fontId="26" fillId="0" borderId="0" xfId="55" applyFont="1" applyBorder="1">
      <alignment vertical="center"/>
    </xf>
    <xf numFmtId="164" fontId="26" fillId="0" borderId="0" xfId="55" applyNumberFormat="1" applyFont="1" applyBorder="1">
      <alignment vertical="center"/>
    </xf>
    <xf numFmtId="164" fontId="26" fillId="0" borderId="0" xfId="55" applyNumberFormat="1" applyFont="1" applyBorder="1" applyAlignment="1">
      <alignment horizontal="right"/>
    </xf>
    <xf numFmtId="0" fontId="28" fillId="35" borderId="0" xfId="55" applyFont="1" applyFill="1" applyBorder="1" applyAlignment="1">
      <alignment vertical="center"/>
    </xf>
    <xf numFmtId="0" fontId="25" fillId="0" borderId="0" xfId="55" applyFont="1" applyBorder="1" applyAlignment="1">
      <alignment vertical="center"/>
    </xf>
    <xf numFmtId="0" fontId="28" fillId="37" borderId="0" xfId="55" applyFont="1" applyFill="1" applyBorder="1" applyAlignment="1">
      <alignment vertical="center" wrapText="1"/>
    </xf>
    <xf numFmtId="0" fontId="26" fillId="0" borderId="0" xfId="55" applyFont="1" applyFill="1" applyBorder="1">
      <alignment vertical="center"/>
    </xf>
    <xf numFmtId="4" fontId="26" fillId="0" borderId="0" xfId="55" applyNumberFormat="1" applyFont="1" applyBorder="1">
      <alignment vertical="center"/>
    </xf>
    <xf numFmtId="0" fontId="24" fillId="0" borderId="0" xfId="55" applyFont="1" applyBorder="1" applyAlignment="1">
      <alignment vertical="top"/>
    </xf>
    <xf numFmtId="0" fontId="24" fillId="0" borderId="0" xfId="55" applyFont="1" applyBorder="1" applyAlignment="1"/>
    <xf numFmtId="0" fontId="26" fillId="0" borderId="0" xfId="55" applyFont="1" applyBorder="1" applyAlignment="1"/>
    <xf numFmtId="164" fontId="26" fillId="0" borderId="0" xfId="55" applyNumberFormat="1" applyFont="1" applyBorder="1" applyAlignment="1">
      <alignment horizontal="left" vertical="center"/>
    </xf>
    <xf numFmtId="0" fontId="26" fillId="0" borderId="0" xfId="55" applyFont="1" applyBorder="1" applyAlignment="1">
      <alignment horizontal="left" vertical="center"/>
    </xf>
    <xf numFmtId="0" fontId="24" fillId="0" borderId="0" xfId="55" applyFont="1" applyBorder="1" applyAlignment="1">
      <alignment horizontal="left" vertical="center"/>
    </xf>
    <xf numFmtId="164" fontId="25" fillId="0" borderId="0" xfId="55" applyNumberFormat="1" applyFont="1" applyFill="1" applyBorder="1" applyAlignment="1">
      <alignment horizontal="left" vertical="center" readingOrder="2"/>
    </xf>
    <xf numFmtId="164" fontId="25" fillId="0" borderId="0" xfId="55" applyNumberFormat="1" applyFont="1" applyBorder="1" applyAlignment="1">
      <alignment horizontal="left" vertical="center"/>
    </xf>
    <xf numFmtId="0" fontId="25" fillId="0" borderId="0" xfId="55" applyFont="1" applyBorder="1" applyAlignment="1">
      <alignment horizontal="left" vertical="center"/>
    </xf>
    <xf numFmtId="0" fontId="27" fillId="0" borderId="0" xfId="55" applyFont="1" applyBorder="1" applyAlignment="1">
      <alignment wrapText="1"/>
    </xf>
    <xf numFmtId="0" fontId="34" fillId="0" borderId="0" xfId="55">
      <alignment vertical="center"/>
    </xf>
    <xf numFmtId="0" fontId="32" fillId="0" borderId="0" xfId="4">
      <alignment horizontal="left" vertical="center" readingOrder="2"/>
    </xf>
    <xf numFmtId="0" fontId="36" fillId="0" borderId="0" xfId="0" applyFont="1">
      <alignment vertical="center"/>
    </xf>
    <xf numFmtId="0" fontId="35" fillId="0" borderId="0" xfId="5" applyAlignment="1">
      <alignment vertical="center" readingOrder="2"/>
    </xf>
    <xf numFmtId="0" fontId="24" fillId="0" borderId="0" xfId="55" applyFont="1" applyBorder="1" applyAlignment="1">
      <alignment vertical="center"/>
    </xf>
    <xf numFmtId="0" fontId="25" fillId="38" borderId="0" xfId="55" applyFont="1" applyFill="1">
      <alignment vertical="center"/>
    </xf>
    <xf numFmtId="2" fontId="25" fillId="38" borderId="0" xfId="55" applyNumberFormat="1" applyFont="1" applyFill="1">
      <alignment vertical="center"/>
    </xf>
    <xf numFmtId="0" fontId="25" fillId="0" borderId="0" xfId="55" applyFont="1">
      <alignment vertical="center"/>
    </xf>
    <xf numFmtId="2" fontId="25" fillId="36" borderId="0" xfId="55" applyNumberFormat="1" applyFont="1" applyFill="1" applyAlignment="1">
      <alignment horizontal="right" vertical="center"/>
    </xf>
    <xf numFmtId="1" fontId="19" fillId="34" borderId="0" xfId="54" applyNumberFormat="1" applyFont="1" applyFill="1" applyBorder="1" applyAlignment="1">
      <alignment horizontal="right" vertical="center"/>
    </xf>
    <xf numFmtId="0" fontId="25" fillId="0" borderId="0" xfId="55" applyFont="1" applyAlignment="1">
      <alignment horizontal="left" vertical="center"/>
    </xf>
    <xf numFmtId="2" fontId="25" fillId="36" borderId="0" xfId="55" applyNumberFormat="1" applyFont="1" applyFill="1" applyAlignment="1">
      <alignment horizontal="left" vertical="center" wrapText="1"/>
    </xf>
    <xf numFmtId="0" fontId="28" fillId="35" borderId="0" xfId="55" applyFont="1" applyFill="1" applyBorder="1" applyAlignment="1">
      <alignment horizontal="left" vertical="center"/>
    </xf>
    <xf numFmtId="0" fontId="25" fillId="36" borderId="0" xfId="55" applyFont="1" applyFill="1" applyAlignment="1">
      <alignment horizontal="left" vertical="center" wrapText="1"/>
    </xf>
    <xf numFmtId="4" fontId="28" fillId="37" borderId="0" xfId="55" applyNumberFormat="1" applyFont="1" applyFill="1" applyBorder="1" applyAlignment="1">
      <alignment horizontal="right" vertical="center" wrapText="1"/>
    </xf>
    <xf numFmtId="4" fontId="25" fillId="38" borderId="0" xfId="55" applyNumberFormat="1" applyFont="1" applyFill="1" applyAlignment="1">
      <alignment horizontal="right" vertical="center"/>
    </xf>
    <xf numFmtId="4" fontId="25" fillId="36" borderId="0" xfId="55" applyNumberFormat="1" applyFont="1" applyFill="1" applyAlignment="1">
      <alignment horizontal="right" vertical="center"/>
    </xf>
    <xf numFmtId="2" fontId="25" fillId="38" borderId="0" xfId="55" applyNumberFormat="1" applyFont="1" applyFill="1">
      <alignment vertical="center"/>
    </xf>
    <xf numFmtId="0" fontId="24" fillId="0" borderId="0" xfId="55" applyFont="1" applyBorder="1" applyAlignment="1">
      <alignment horizontal="left" vertical="center"/>
    </xf>
    <xf numFmtId="164" fontId="25" fillId="0" borderId="0" xfId="55" applyNumberFormat="1" applyFont="1" applyBorder="1" applyAlignment="1">
      <alignment vertical="center"/>
    </xf>
    <xf numFmtId="164" fontId="1" fillId="0" borderId="0" xfId="55" applyNumberFormat="1" applyFont="1" applyBorder="1">
      <alignment vertical="center"/>
    </xf>
    <xf numFmtId="0" fontId="1" fillId="0" borderId="0" xfId="55" applyFont="1" applyBorder="1">
      <alignment vertical="center"/>
    </xf>
    <xf numFmtId="0" fontId="4" fillId="0" borderId="0" xfId="55" applyFont="1" applyBorder="1">
      <alignment vertical="center"/>
    </xf>
    <xf numFmtId="0" fontId="4" fillId="0" borderId="0" xfId="55" applyFont="1" applyFill="1" applyBorder="1">
      <alignment vertical="center"/>
    </xf>
    <xf numFmtId="164" fontId="31" fillId="0" borderId="0" xfId="55" applyNumberFormat="1" applyFont="1" applyBorder="1">
      <alignment vertical="center"/>
    </xf>
    <xf numFmtId="0" fontId="31" fillId="0" borderId="0" xfId="55" applyFont="1" applyBorder="1">
      <alignment vertical="center"/>
    </xf>
    <xf numFmtId="2" fontId="25" fillId="38" borderId="10" xfId="55" applyNumberFormat="1" applyFont="1" applyFill="1" applyBorder="1">
      <alignment vertical="center"/>
    </xf>
    <xf numFmtId="4" fontId="25" fillId="38" borderId="10" xfId="55" applyNumberFormat="1" applyFont="1" applyFill="1" applyBorder="1" applyAlignment="1">
      <alignment horizontal="right" vertical="center"/>
    </xf>
    <xf numFmtId="0" fontId="25" fillId="36" borderId="0" xfId="55" applyFont="1" applyFill="1" applyBorder="1" applyAlignment="1">
      <alignment horizontal="left" vertical="center" wrapText="1"/>
    </xf>
    <xf numFmtId="2" fontId="25" fillId="36" borderId="0" xfId="55" applyNumberFormat="1" applyFont="1" applyFill="1" applyBorder="1" applyAlignment="1">
      <alignment horizontal="right" vertical="center"/>
    </xf>
    <xf numFmtId="0" fontId="38" fillId="0" borderId="0" xfId="55" applyFont="1" applyBorder="1" applyAlignment="1">
      <alignment vertical="center"/>
    </xf>
    <xf numFmtId="0" fontId="25" fillId="36" borderId="0" xfId="55" applyFont="1" applyFill="1" applyBorder="1" applyAlignment="1">
      <alignment horizontal="left" vertical="center"/>
    </xf>
    <xf numFmtId="2" fontId="32" fillId="36" borderId="0" xfId="0" applyNumberFormat="1" applyFont="1" applyFill="1" applyBorder="1" applyAlignment="1"/>
    <xf numFmtId="2" fontId="25" fillId="36" borderId="0" xfId="0" applyNumberFormat="1" applyFont="1" applyFill="1" applyBorder="1" applyAlignment="1"/>
    <xf numFmtId="0" fontId="25" fillId="36" borderId="0" xfId="55" applyFont="1" applyFill="1" applyAlignment="1">
      <alignment horizontal="left" vertical="center"/>
    </xf>
    <xf numFmtId="0" fontId="25" fillId="39" borderId="0" xfId="55" applyFont="1" applyFill="1" applyBorder="1" applyAlignment="1">
      <alignment horizontal="left" vertical="center"/>
    </xf>
    <xf numFmtId="0" fontId="25" fillId="39" borderId="0" xfId="55" applyFont="1" applyFill="1" applyBorder="1" applyAlignment="1">
      <alignment horizontal="left" vertical="center" wrapText="1"/>
    </xf>
    <xf numFmtId="2" fontId="25" fillId="39" borderId="0" xfId="55" applyNumberFormat="1" applyFont="1" applyFill="1" applyBorder="1" applyAlignment="1">
      <alignment horizontal="right" vertical="center"/>
    </xf>
    <xf numFmtId="0" fontId="26" fillId="36" borderId="0" xfId="55" applyFont="1" applyFill="1" applyBorder="1" applyAlignment="1">
      <alignment horizontal="left"/>
    </xf>
    <xf numFmtId="2" fontId="25" fillId="36" borderId="0" xfId="55" applyNumberFormat="1" applyFont="1" applyFill="1" applyBorder="1" applyAlignment="1">
      <alignment horizontal="right"/>
    </xf>
    <xf numFmtId="2" fontId="26" fillId="36" borderId="0" xfId="55" applyNumberFormat="1" applyFont="1" applyFill="1" applyBorder="1" applyAlignment="1">
      <alignment horizontal="right"/>
    </xf>
    <xf numFmtId="0" fontId="25" fillId="40" borderId="0" xfId="55" applyFont="1" applyFill="1" applyBorder="1" applyAlignment="1">
      <alignment horizontal="left" vertical="center"/>
    </xf>
    <xf numFmtId="0" fontId="25" fillId="40" borderId="0" xfId="55" applyFont="1" applyFill="1" applyBorder="1" applyAlignment="1">
      <alignment horizontal="left" vertical="center" wrapText="1"/>
    </xf>
    <xf numFmtId="2" fontId="25" fillId="40" borderId="0" xfId="55" applyNumberFormat="1" applyFont="1" applyFill="1" applyBorder="1" applyAlignment="1">
      <alignment horizontal="right" vertical="center"/>
    </xf>
    <xf numFmtId="0" fontId="25" fillId="41" borderId="0" xfId="55" applyFont="1" applyFill="1" applyBorder="1" applyAlignment="1">
      <alignment horizontal="left" vertical="center"/>
    </xf>
    <xf numFmtId="0" fontId="25" fillId="41" borderId="0" xfId="55" applyFont="1" applyFill="1" applyBorder="1" applyAlignment="1">
      <alignment horizontal="left" vertical="center" wrapText="1"/>
    </xf>
    <xf numFmtId="2" fontId="25" fillId="41" borderId="0" xfId="55" applyNumberFormat="1" applyFont="1" applyFill="1" applyBorder="1" applyAlignment="1">
      <alignment horizontal="right" vertical="center"/>
    </xf>
    <xf numFmtId="0" fontId="41" fillId="0" borderId="11" xfId="0" applyFont="1" applyBorder="1">
      <alignment vertical="center"/>
    </xf>
    <xf numFmtId="0" fontId="42" fillId="0" borderId="12" xfId="62" applyFont="1" applyBorder="1">
      <alignment vertical="center"/>
    </xf>
    <xf numFmtId="0" fontId="42" fillId="0" borderId="14" xfId="62" applyFont="1" applyBorder="1">
      <alignment vertical="center"/>
    </xf>
    <xf numFmtId="0" fontId="41" fillId="0" borderId="15" xfId="0" applyFont="1" applyBorder="1">
      <alignment vertical="center"/>
    </xf>
    <xf numFmtId="0" fontId="0" fillId="0" borderId="13" xfId="0" applyBorder="1">
      <alignment vertical="center"/>
    </xf>
    <xf numFmtId="0" fontId="25" fillId="36" borderId="10" xfId="55" applyFont="1" applyFill="1" applyBorder="1" applyAlignment="1">
      <alignment horizontal="left" vertical="center"/>
    </xf>
    <xf numFmtId="0" fontId="25" fillId="36" borderId="10" xfId="55" applyFont="1" applyFill="1" applyBorder="1" applyAlignment="1">
      <alignment horizontal="left" vertical="center" wrapText="1"/>
    </xf>
    <xf numFmtId="2" fontId="25" fillId="36" borderId="10" xfId="55" applyNumberFormat="1" applyFont="1" applyFill="1" applyBorder="1" applyAlignment="1">
      <alignment horizontal="right" vertical="center"/>
    </xf>
    <xf numFmtId="0" fontId="25" fillId="41" borderId="10" xfId="55" applyFont="1" applyFill="1" applyBorder="1" applyAlignment="1">
      <alignment horizontal="left" vertical="center"/>
    </xf>
    <xf numFmtId="0" fontId="25" fillId="41" borderId="10" xfId="55" applyFont="1" applyFill="1" applyBorder="1" applyAlignment="1">
      <alignment horizontal="left" vertical="center" wrapText="1"/>
    </xf>
    <xf numFmtId="2" fontId="25" fillId="41" borderId="10" xfId="55" applyNumberFormat="1" applyFont="1" applyFill="1" applyBorder="1" applyAlignment="1">
      <alignment horizontal="right" vertical="center"/>
    </xf>
    <xf numFmtId="0" fontId="19" fillId="34" borderId="0" xfId="54" applyFont="1" applyFill="1" applyBorder="1" applyAlignment="1">
      <alignment horizontal="center" vertical="center"/>
    </xf>
    <xf numFmtId="0" fontId="29" fillId="34" borderId="0" xfId="55" applyFont="1" applyFill="1" applyBorder="1" applyAlignment="1">
      <alignment horizontal="left" vertical="center"/>
    </xf>
    <xf numFmtId="164" fontId="29" fillId="34" borderId="0" xfId="55" applyNumberFormat="1" applyFont="1" applyFill="1" applyBorder="1" applyAlignment="1">
      <alignment horizontal="center" vertical="center"/>
    </xf>
    <xf numFmtId="164" fontId="29" fillId="34" borderId="0" xfId="55" applyNumberFormat="1" applyFont="1" applyFill="1" applyBorder="1" applyAlignment="1">
      <alignment horizontal="center" vertical="center" wrapText="1"/>
    </xf>
    <xf numFmtId="0" fontId="29" fillId="34" borderId="0" xfId="55" applyFont="1" applyFill="1" applyBorder="1" applyAlignment="1">
      <alignment horizontal="center" vertical="center"/>
    </xf>
  </cellXfs>
  <cellStyles count="63">
    <cellStyle name="20% - Accent1" xfId="30" builtinId="30" hidden="1"/>
    <cellStyle name="20% - Accent2" xfId="34" builtinId="34" hidden="1"/>
    <cellStyle name="20% - Accent3" xfId="38" builtinId="38" hidden="1"/>
    <cellStyle name="20% - Accent4" xfId="42" builtinId="42" hidden="1"/>
    <cellStyle name="20% - Accent5" xfId="46" builtinId="46" hidden="1"/>
    <cellStyle name="20% - Accent6" xfId="50" builtinId="50" hidden="1"/>
    <cellStyle name="40% - Accent1" xfId="31" builtinId="31" hidden="1"/>
    <cellStyle name="40% - Accent2" xfId="35" builtinId="35" hidden="1"/>
    <cellStyle name="40% - Accent3" xfId="39" builtinId="39" hidden="1"/>
    <cellStyle name="40% - Accent4" xfId="43" builtinId="43" hidden="1"/>
    <cellStyle name="40% - Accent5" xfId="47" builtinId="47" hidden="1"/>
    <cellStyle name="40% - Accent6" xfId="51" builtinId="51" hidden="1"/>
    <cellStyle name="60% - Accent1" xfId="32" builtinId="32" hidden="1"/>
    <cellStyle name="60% - Accent2" xfId="36" builtinId="36" hidden="1"/>
    <cellStyle name="60% - Accent3" xfId="40" builtinId="40" hidden="1"/>
    <cellStyle name="60% - Accent4" xfId="44" builtinId="44" hidden="1"/>
    <cellStyle name="60% - Accent5" xfId="48" builtinId="48" hidden="1"/>
    <cellStyle name="60% - Accent6" xfId="52" builtinId="52" hidden="1"/>
    <cellStyle name="Accent1" xfId="29" builtinId="29" hidden="1"/>
    <cellStyle name="Accent2" xfId="33" builtinId="33" hidden="1"/>
    <cellStyle name="Accent3" xfId="37" builtinId="37" hidden="1"/>
    <cellStyle name="Accent4" xfId="41" builtinId="41" hidden="1"/>
    <cellStyle name="Accent5" xfId="45" builtinId="45" hidden="1"/>
    <cellStyle name="Accent6" xfId="49" builtinId="49" hidden="1"/>
    <cellStyle name="Bad" xfId="18" builtinId="27" hidden="1"/>
    <cellStyle name="Body_Decimal" xfId="6" xr:uid="{00000000-0005-0000-0000-000019000000}"/>
    <cellStyle name="Calculation" xfId="22" builtinId="22" hidden="1"/>
    <cellStyle name="Check Cell" xfId="24" builtinId="23" hidden="1"/>
    <cellStyle name="Comma" xfId="7" builtinId="3" hidden="1"/>
    <cellStyle name="Comma [0]" xfId="8" builtinId="6" hidden="1"/>
    <cellStyle name="Comma 2" xfId="61" xr:uid="{00000000-0005-0000-0000-00001E000000}"/>
    <cellStyle name="Currency" xfId="9" builtinId="4" hidden="1"/>
    <cellStyle name="Currency [0]" xfId="10" builtinId="7" hidden="1"/>
    <cellStyle name="Explanatory Text" xfId="27" builtinId="53" hidden="1"/>
    <cellStyle name="Footnotes" xfId="5" xr:uid="{00000000-0005-0000-0000-000022000000}"/>
    <cellStyle name="Good" xfId="17" builtinId="26" hidden="1"/>
    <cellStyle name="Heading 1" xfId="13" builtinId="16" hidden="1"/>
    <cellStyle name="Heading 2" xfId="14" builtinId="17" hidden="1"/>
    <cellStyle name="Heading 3" xfId="15" builtinId="18" hidden="1"/>
    <cellStyle name="Heading 4" xfId="16" builtinId="19" hidden="1"/>
    <cellStyle name="Hyperlink" xfId="62" builtinId="8"/>
    <cellStyle name="Input" xfId="20" builtinId="20" hidden="1"/>
    <cellStyle name="Linked Cell" xfId="23" builtinId="24" hidden="1"/>
    <cellStyle name="Neutral" xfId="19" builtinId="28" hidden="1"/>
    <cellStyle name="Normal" xfId="0" builtinId="0" customBuiltin="1"/>
    <cellStyle name="Normal 2" xfId="53" xr:uid="{00000000-0005-0000-0000-00002D000000}"/>
    <cellStyle name="Normal 2 2" xfId="60" xr:uid="{00000000-0005-0000-0000-00002E000000}"/>
    <cellStyle name="Normal 3" xfId="54" xr:uid="{00000000-0005-0000-0000-00002F000000}"/>
    <cellStyle name="Normal 4" xfId="56" xr:uid="{00000000-0005-0000-0000-000030000000}"/>
    <cellStyle name="Normal 4 2" xfId="59" xr:uid="{00000000-0005-0000-0000-000031000000}"/>
    <cellStyle name="Normal 4 3" xfId="57" xr:uid="{00000000-0005-0000-0000-000032000000}"/>
    <cellStyle name="Normal 5" xfId="58" xr:uid="{00000000-0005-0000-0000-000033000000}"/>
    <cellStyle name="Note" xfId="26" builtinId="10" hidden="1"/>
    <cellStyle name="Output" xfId="21" builtinId="21" hidden="1"/>
    <cellStyle name="Percent" xfId="11" builtinId="5" hidden="1"/>
    <cellStyle name="Row_Header" xfId="3" xr:uid="{00000000-0005-0000-0000-000037000000}"/>
    <cellStyle name="Source" xfId="4" xr:uid="{00000000-0005-0000-0000-000038000000}"/>
    <cellStyle name="SubTitle" xfId="2" xr:uid="{00000000-0005-0000-0000-000039000000}"/>
    <cellStyle name="Table_Title" xfId="1" xr:uid="{00000000-0005-0000-0000-00003A000000}"/>
    <cellStyle name="Title" xfId="12" builtinId="15" hidden="1"/>
    <cellStyle name="title" xfId="55" xr:uid="{00000000-0005-0000-0000-00003C000000}"/>
    <cellStyle name="Total" xfId="28" builtinId="25" hidden="1"/>
    <cellStyle name="Warning Text" xfId="25" builtinId="11" hidden="1"/>
  </cellStyles>
  <dxfs count="0"/>
  <tableStyles count="0" defaultTableStyle="TableStyleMedium2" defaultPivotStyle="PivotStyleLight16"/>
  <colors>
    <mruColors>
      <color rgb="FFD6A461"/>
      <color rgb="FF595959"/>
      <color rgb="FFA2AC72"/>
      <color rgb="FF495663"/>
      <color rgb="FFAA9F8A"/>
      <color rgb="FF8A1E04"/>
      <color rgb="FF626262"/>
      <color rgb="FFE9E1CF"/>
      <color rgb="FFDADDDF"/>
      <color rgb="FF6375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114299</xdr:colOff>
      <xdr:row>0</xdr:row>
      <xdr:rowOff>1219200</xdr:rowOff>
    </xdr:to>
    <xdr:pic>
      <xdr:nvPicPr>
        <xdr:cNvPr id="2" name="Picture 1">
          <a:extLst>
            <a:ext uri="{FF2B5EF4-FFF2-40B4-BE49-F238E27FC236}">
              <a16:creationId xmlns:a16="http://schemas.microsoft.com/office/drawing/2014/main" id="{216ACCC8-EA3C-4358-A474-AEC7407063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66799" cy="12192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274955</xdr:colOff>
      <xdr:row>0</xdr:row>
      <xdr:rowOff>1397000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433705</xdr:colOff>
      <xdr:row>0</xdr:row>
      <xdr:rowOff>1397000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433705</xdr:colOff>
      <xdr:row>0</xdr:row>
      <xdr:rowOff>1397000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theme/theme1.xml><?xml version="1.0" encoding="utf-8"?>
<a:theme xmlns:a="http://schemas.openxmlformats.org/drawingml/2006/main" name="Economy_Theme">
  <a:themeElements>
    <a:clrScheme name="Economy">
      <a:dk1>
        <a:srgbClr val="595959"/>
      </a:dk1>
      <a:lt1>
        <a:srgbClr val="FFFFFF"/>
      </a:lt1>
      <a:dk2>
        <a:srgbClr val="D6A461"/>
      </a:dk2>
      <a:lt2>
        <a:srgbClr val="FFFFFF"/>
      </a:lt2>
      <a:accent1>
        <a:srgbClr val="D6A461"/>
      </a:accent1>
      <a:accent2>
        <a:srgbClr val="562800"/>
      </a:accent2>
      <a:accent3>
        <a:srgbClr val="6D6E71"/>
      </a:accent3>
      <a:accent4>
        <a:srgbClr val="DADDDF"/>
      </a:accent4>
      <a:accent5>
        <a:srgbClr val="AA9F8A"/>
      </a:accent5>
      <a:accent6>
        <a:srgbClr val="99502B"/>
      </a:accent6>
      <a:hlink>
        <a:srgbClr val="5C4018"/>
      </a:hlink>
      <a:folHlink>
        <a:srgbClr val="8A1E04"/>
      </a:folHlink>
    </a:clrScheme>
    <a:fontScheme name="SCAD">
      <a:majorFont>
        <a:latin typeface="Arial"/>
        <a:ea typeface=""/>
        <a:cs typeface="Tahoma"/>
      </a:majorFont>
      <a:minorFont>
        <a:latin typeface="Arial"/>
        <a:ea typeface=""/>
        <a:cs typeface="Taho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E9"/>
  <sheetViews>
    <sheetView showGridLines="0" workbookViewId="0">
      <selection activeCell="E6" sqref="E6"/>
    </sheetView>
  </sheetViews>
  <sheetFormatPr defaultRowHeight="14.25" x14ac:dyDescent="0.2"/>
  <cols>
    <col min="1" max="1" width="14.28515625" style="3" customWidth="1"/>
    <col min="2" max="2" width="97.42578125" style="5" customWidth="1"/>
    <col min="3" max="3" width="11.85546875" style="5" customWidth="1"/>
    <col min="4" max="4" width="13.140625" style="5" customWidth="1"/>
    <col min="5" max="5" width="9.140625" style="4"/>
    <col min="6" max="6" width="15.5703125" style="3"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2" ht="99" customHeight="1" x14ac:dyDescent="0.2"/>
    <row r="2" spans="1:2" ht="15" thickBot="1" x14ac:dyDescent="0.25"/>
    <row r="3" spans="1:2" x14ac:dyDescent="0.2">
      <c r="A3" s="68" t="s">
        <v>2522</v>
      </c>
      <c r="B3" s="71" t="s">
        <v>2523</v>
      </c>
    </row>
    <row r="4" spans="1:2" x14ac:dyDescent="0.2">
      <c r="A4" s="69">
        <v>1</v>
      </c>
      <c r="B4" s="72" t="str">
        <f>RIGHT('1'!$A$3,LEN('1'!$A$3)-9)</f>
        <v>The value of non-oil exports by Harmonized System Classification, (Jan-Nov) and November, 2020-2021</v>
      </c>
    </row>
    <row r="5" spans="1:2" x14ac:dyDescent="0.2">
      <c r="A5" s="69">
        <v>2</v>
      </c>
      <c r="B5" s="72" t="str">
        <f>RIGHT('2'!$A$3,LEN('2'!$A$3)-9)</f>
        <v>The value of re-exports by Harmonized System Classification, (Jan-Nov) and November, 2020-2021</v>
      </c>
    </row>
    <row r="6" spans="1:2" x14ac:dyDescent="0.2">
      <c r="A6" s="69">
        <v>3</v>
      </c>
      <c r="B6" s="72" t="str">
        <f>RIGHT('3'!$A$3,LEN('3'!$A$3)-9)</f>
        <v>The value of imports by Harmonized System Classification, (Jan-Nov) and November, 2020-2021</v>
      </c>
    </row>
    <row r="7" spans="1:2" x14ac:dyDescent="0.2">
      <c r="A7" s="69">
        <v>4</v>
      </c>
      <c r="B7" s="72" t="str">
        <f>RIGHT('4'!$A$3,LEN('4'!$A$3)-9)</f>
        <v>The value of non-oil exports by country in (Jan-Nov) and November, 2020-2021</v>
      </c>
    </row>
    <row r="8" spans="1:2" x14ac:dyDescent="0.2">
      <c r="A8" s="69">
        <v>5</v>
      </c>
      <c r="B8" s="72" t="str">
        <f>RIGHT('5'!$A$3,LEN('5'!$A$3)-9)</f>
        <v>The value of re-exports by country in (Jan-Nov) and November, 2020-2021</v>
      </c>
    </row>
    <row r="9" spans="1:2" ht="15" thickBot="1" x14ac:dyDescent="0.25">
      <c r="A9" s="70">
        <v>6</v>
      </c>
      <c r="B9" s="72" t="str">
        <f>RIGHT('6'!$A$3,LEN('6'!$A$3)-9)</f>
        <v>The value of imports by country in (Jan-Nov) and November, 2020-2021</v>
      </c>
    </row>
  </sheetData>
  <hyperlinks>
    <hyperlink ref="A4" location="'1'!A1" display="'1'!A1" xr:uid="{00000000-0004-0000-0000-000000000000}"/>
    <hyperlink ref="A5" location="'2'!A1" display="'2'!A1" xr:uid="{00000000-0004-0000-0000-000001000000}"/>
    <hyperlink ref="A6" location="'3'!A1" display="'3'!A1" xr:uid="{00000000-0004-0000-0000-000002000000}"/>
    <hyperlink ref="A7" location="'4'!A1" display="'4'!A1" xr:uid="{00000000-0004-0000-0000-000003000000}"/>
    <hyperlink ref="A8" location="'5'!A1" display="'5'!A1" xr:uid="{00000000-0004-0000-0000-000004000000}"/>
    <hyperlink ref="A9" location="'6'!A1" display="'6'!A1" xr:uid="{00000000-0004-0000-0000-000005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J2705"/>
  <sheetViews>
    <sheetView showGridLines="0" zoomScale="90" zoomScaleNormal="90" zoomScaleSheetLayoutView="115" workbookViewId="0">
      <selection activeCell="A3" sqref="A3"/>
    </sheetView>
  </sheetViews>
  <sheetFormatPr defaultRowHeight="14.25" x14ac:dyDescent="0.2"/>
  <cols>
    <col min="1" max="1" width="14.28515625" style="3" customWidth="1"/>
    <col min="2" max="2" width="97.28515625" style="5" customWidth="1"/>
    <col min="3" max="3" width="11.42578125" style="5" customWidth="1"/>
    <col min="4" max="4" width="12.42578125" style="5" bestFit="1" customWidth="1"/>
    <col min="5" max="5" width="10.5703125" style="5" customWidth="1"/>
    <col min="6" max="6" width="11.85546875" style="5"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10" ht="115.15" customHeight="1" x14ac:dyDescent="0.2"/>
    <row r="2" spans="1:10" s="15" customFormat="1" ht="40.15" customHeight="1" x14ac:dyDescent="0.2">
      <c r="A2" s="21" t="s">
        <v>2549</v>
      </c>
      <c r="B2" s="14"/>
      <c r="C2" s="14"/>
      <c r="D2" s="14"/>
      <c r="E2" s="14"/>
      <c r="F2" s="14"/>
    </row>
    <row r="3" spans="1:10" s="15" customFormat="1" ht="30" customHeight="1" x14ac:dyDescent="0.2">
      <c r="A3" s="51" t="s">
        <v>2561</v>
      </c>
      <c r="B3" s="25"/>
      <c r="C3" s="25"/>
      <c r="D3" s="25"/>
      <c r="E3" s="25"/>
      <c r="F3" s="16"/>
      <c r="G3" s="16"/>
      <c r="H3" s="16"/>
      <c r="I3" s="1"/>
      <c r="J3" s="17"/>
    </row>
    <row r="4" spans="1:10" s="19" customFormat="1" ht="15" customHeight="1" x14ac:dyDescent="0.2">
      <c r="A4" s="7" t="s">
        <v>95</v>
      </c>
      <c r="B4" s="7"/>
      <c r="C4" s="7"/>
      <c r="D4" s="7"/>
      <c r="E4" s="7"/>
      <c r="F4" s="7"/>
      <c r="G4" s="17"/>
      <c r="H4" s="18"/>
      <c r="I4" s="1"/>
      <c r="J4" s="17"/>
    </row>
    <row r="5" spans="1:10" ht="27" customHeight="1" x14ac:dyDescent="0.2">
      <c r="A5" s="79"/>
      <c r="B5" s="80" t="s">
        <v>0</v>
      </c>
      <c r="C5" s="81" t="s">
        <v>1</v>
      </c>
      <c r="D5" s="81"/>
      <c r="E5" s="82" t="s">
        <v>2</v>
      </c>
      <c r="F5" s="82"/>
      <c r="G5" s="2"/>
      <c r="H5" s="2"/>
      <c r="I5" s="1"/>
      <c r="J5" s="2"/>
    </row>
    <row r="6" spans="1:10" x14ac:dyDescent="0.2">
      <c r="A6" s="79"/>
      <c r="B6" s="80"/>
      <c r="C6" s="30" t="s">
        <v>2475</v>
      </c>
      <c r="D6" s="30" t="s">
        <v>2493</v>
      </c>
      <c r="E6" s="30" t="s">
        <v>2475</v>
      </c>
      <c r="F6" s="30" t="s">
        <v>2493</v>
      </c>
    </row>
    <row r="7" spans="1:10" x14ac:dyDescent="0.2">
      <c r="A7" s="6" t="s">
        <v>148</v>
      </c>
      <c r="B7" s="33" t="s">
        <v>3</v>
      </c>
      <c r="C7" s="35">
        <v>5606.0752849999999</v>
      </c>
      <c r="D7" s="35">
        <v>7798.0059590000001</v>
      </c>
      <c r="E7" s="35">
        <v>67521.329320000004</v>
      </c>
      <c r="F7" s="35">
        <v>71173.661752999993</v>
      </c>
    </row>
    <row r="8" spans="1:10" x14ac:dyDescent="0.2">
      <c r="A8" s="56" t="s">
        <v>149</v>
      </c>
      <c r="B8" s="57" t="s">
        <v>150</v>
      </c>
      <c r="C8" s="58">
        <v>0.12175</v>
      </c>
      <c r="D8" s="58">
        <v>7.1599999999999997E-2</v>
      </c>
      <c r="E8" s="58">
        <v>0.94065500000000002</v>
      </c>
      <c r="F8" s="58">
        <v>2.203687</v>
      </c>
      <c r="H8" s="1"/>
    </row>
    <row r="9" spans="1:10" x14ac:dyDescent="0.2">
      <c r="A9" s="52" t="s">
        <v>151</v>
      </c>
      <c r="B9" s="49" t="s">
        <v>152</v>
      </c>
      <c r="C9" s="50">
        <v>4.2646610000000003</v>
      </c>
      <c r="D9" s="50">
        <v>1E-3</v>
      </c>
      <c r="E9" s="50">
        <v>12.902718999999999</v>
      </c>
      <c r="F9" s="50">
        <v>0.32250000000000001</v>
      </c>
      <c r="H9" s="1"/>
    </row>
    <row r="10" spans="1:10" x14ac:dyDescent="0.2">
      <c r="A10" s="56" t="s">
        <v>153</v>
      </c>
      <c r="B10" s="57" t="s">
        <v>154</v>
      </c>
      <c r="C10" s="58">
        <v>3.1199999999999999E-2</v>
      </c>
      <c r="D10" s="58">
        <v>1.88896</v>
      </c>
      <c r="E10" s="58">
        <v>0.18859500000000001</v>
      </c>
      <c r="F10" s="58">
        <v>8.0892850000000003</v>
      </c>
      <c r="H10" s="1"/>
    </row>
    <row r="11" spans="1:10" x14ac:dyDescent="0.2">
      <c r="A11" s="52" t="s">
        <v>155</v>
      </c>
      <c r="B11" s="49" t="s">
        <v>156</v>
      </c>
      <c r="C11" s="50">
        <v>0.26666299999999998</v>
      </c>
      <c r="D11" s="50">
        <v>0.101588</v>
      </c>
      <c r="E11" s="50">
        <v>3.6950539999999998</v>
      </c>
      <c r="F11" s="50">
        <v>3.3633109999999999</v>
      </c>
      <c r="H11" s="1"/>
    </row>
    <row r="12" spans="1:10" x14ac:dyDescent="0.2">
      <c r="A12" s="56" t="s">
        <v>157</v>
      </c>
      <c r="B12" s="57" t="s">
        <v>158</v>
      </c>
      <c r="C12" s="58">
        <v>4.6775000000000002</v>
      </c>
      <c r="D12" s="58">
        <v>4.841018</v>
      </c>
      <c r="E12" s="58">
        <v>45.333252000000002</v>
      </c>
      <c r="F12" s="58">
        <v>39.415542000000002</v>
      </c>
      <c r="H12" s="1"/>
    </row>
    <row r="13" spans="1:10" x14ac:dyDescent="0.2">
      <c r="A13" s="52" t="s">
        <v>159</v>
      </c>
      <c r="B13" s="49" t="s">
        <v>160</v>
      </c>
      <c r="C13" s="50">
        <v>0.97919999999999996</v>
      </c>
      <c r="D13" s="50">
        <v>1.2675529999999999</v>
      </c>
      <c r="E13" s="53">
        <v>7.3125929999999997</v>
      </c>
      <c r="F13" s="53">
        <v>11.230403000000001</v>
      </c>
    </row>
    <row r="14" spans="1:10" x14ac:dyDescent="0.2">
      <c r="A14" s="56" t="s">
        <v>161</v>
      </c>
      <c r="B14" s="57" t="s">
        <v>162</v>
      </c>
      <c r="C14" s="58">
        <v>1.055056</v>
      </c>
      <c r="D14" s="58">
        <v>0.81712899999999999</v>
      </c>
      <c r="E14" s="58">
        <v>9.8650199999999995</v>
      </c>
      <c r="F14" s="58">
        <v>11.249795000000001</v>
      </c>
    </row>
    <row r="15" spans="1:10" x14ac:dyDescent="0.2">
      <c r="A15" s="52" t="s">
        <v>1769</v>
      </c>
      <c r="B15" s="49" t="s">
        <v>1770</v>
      </c>
      <c r="C15" s="50" t="s">
        <v>2476</v>
      </c>
      <c r="D15" s="50" t="s">
        <v>2476</v>
      </c>
      <c r="E15" s="54">
        <v>2.4E-2</v>
      </c>
      <c r="F15" s="53">
        <v>0.02</v>
      </c>
    </row>
    <row r="16" spans="1:10" x14ac:dyDescent="0.2">
      <c r="A16" s="56" t="s">
        <v>163</v>
      </c>
      <c r="B16" s="57" t="s">
        <v>164</v>
      </c>
      <c r="C16" s="58">
        <v>0.21704399999999999</v>
      </c>
      <c r="D16" s="58">
        <v>0.56764999999999999</v>
      </c>
      <c r="E16" s="58">
        <v>2.892512</v>
      </c>
      <c r="F16" s="58">
        <v>5.6138469999999998</v>
      </c>
    </row>
    <row r="17" spans="1:6" x14ac:dyDescent="0.2">
      <c r="A17" s="52" t="s">
        <v>1771</v>
      </c>
      <c r="B17" s="49" t="s">
        <v>1772</v>
      </c>
      <c r="C17" s="50" t="s">
        <v>2476</v>
      </c>
      <c r="D17" s="50">
        <v>4.3E-3</v>
      </c>
      <c r="E17" s="54">
        <v>2.0500000000000001E-2</v>
      </c>
      <c r="F17" s="53">
        <v>4.4824999999999997E-2</v>
      </c>
    </row>
    <row r="18" spans="1:6" x14ac:dyDescent="0.2">
      <c r="A18" s="56" t="s">
        <v>165</v>
      </c>
      <c r="B18" s="57" t="s">
        <v>166</v>
      </c>
      <c r="C18" s="58">
        <v>26.700074000000001</v>
      </c>
      <c r="D18" s="58">
        <v>22.931279</v>
      </c>
      <c r="E18" s="58">
        <v>252.75742199999999</v>
      </c>
      <c r="F18" s="58">
        <v>253.24758499999999</v>
      </c>
    </row>
    <row r="19" spans="1:6" x14ac:dyDescent="0.2">
      <c r="A19" s="52" t="s">
        <v>167</v>
      </c>
      <c r="B19" s="49" t="s">
        <v>168</v>
      </c>
      <c r="C19" s="50">
        <v>0.11799999999999999</v>
      </c>
      <c r="D19" s="50">
        <v>0.27669500000000002</v>
      </c>
      <c r="E19" s="53">
        <v>2.8022170000000002</v>
      </c>
      <c r="F19" s="53">
        <v>1.2780450000000001</v>
      </c>
    </row>
    <row r="20" spans="1:6" x14ac:dyDescent="0.2">
      <c r="A20" s="56" t="s">
        <v>169</v>
      </c>
      <c r="B20" s="57" t="s">
        <v>170</v>
      </c>
      <c r="C20" s="58">
        <v>6.6292000000000004E-2</v>
      </c>
      <c r="D20" s="58">
        <v>3.3456E-2</v>
      </c>
      <c r="E20" s="58">
        <v>2.1053980000000001</v>
      </c>
      <c r="F20" s="58">
        <v>4.9123510000000001</v>
      </c>
    </row>
    <row r="21" spans="1:6" x14ac:dyDescent="0.2">
      <c r="A21" s="52" t="s">
        <v>171</v>
      </c>
      <c r="B21" s="49" t="s">
        <v>172</v>
      </c>
      <c r="C21" s="50" t="s">
        <v>2476</v>
      </c>
      <c r="D21" s="50" t="s">
        <v>2476</v>
      </c>
      <c r="E21" s="53">
        <v>1.525868</v>
      </c>
      <c r="F21" s="54" t="s">
        <v>2476</v>
      </c>
    </row>
    <row r="22" spans="1:6" x14ac:dyDescent="0.2">
      <c r="A22" s="56" t="s">
        <v>173</v>
      </c>
      <c r="B22" s="57" t="s">
        <v>174</v>
      </c>
      <c r="C22" s="58">
        <v>0.87664500000000001</v>
      </c>
      <c r="D22" s="58">
        <v>8.7206849999999996</v>
      </c>
      <c r="E22" s="58">
        <v>7.5537299999999998</v>
      </c>
      <c r="F22" s="58">
        <v>46.138199</v>
      </c>
    </row>
    <row r="23" spans="1:6" x14ac:dyDescent="0.2">
      <c r="A23" s="52" t="s">
        <v>175</v>
      </c>
      <c r="B23" s="49" t="s">
        <v>176</v>
      </c>
      <c r="C23" s="50">
        <v>0.58131999999999995</v>
      </c>
      <c r="D23" s="50">
        <v>0.94952899999999996</v>
      </c>
      <c r="E23" s="50">
        <v>14.727384000000001</v>
      </c>
      <c r="F23" s="50">
        <v>11.109814999999999</v>
      </c>
    </row>
    <row r="24" spans="1:6" x14ac:dyDescent="0.2">
      <c r="A24" s="56" t="s">
        <v>177</v>
      </c>
      <c r="B24" s="57" t="s">
        <v>178</v>
      </c>
      <c r="C24" s="58">
        <v>1.1416109999999999</v>
      </c>
      <c r="D24" s="58">
        <v>1.0538160000000001</v>
      </c>
      <c r="E24" s="58">
        <v>7.0261849999999999</v>
      </c>
      <c r="F24" s="58">
        <v>10.288556</v>
      </c>
    </row>
    <row r="25" spans="1:6" ht="25.5" x14ac:dyDescent="0.2">
      <c r="A25" s="52" t="s">
        <v>179</v>
      </c>
      <c r="B25" s="49" t="s">
        <v>180</v>
      </c>
      <c r="C25" s="50">
        <v>0.140739</v>
      </c>
      <c r="D25" s="50">
        <v>3.3237000000000003E-2</v>
      </c>
      <c r="E25" s="50">
        <v>1.572389</v>
      </c>
      <c r="F25" s="50">
        <v>2.4831479999999999</v>
      </c>
    </row>
    <row r="26" spans="1:6" ht="51" x14ac:dyDescent="0.2">
      <c r="A26" s="56" t="s">
        <v>181</v>
      </c>
      <c r="B26" s="57" t="s">
        <v>182</v>
      </c>
      <c r="C26" s="58">
        <v>9.0711560000000002</v>
      </c>
      <c r="D26" s="58">
        <v>7.7161270000000002</v>
      </c>
      <c r="E26" s="58">
        <v>67.765829999999994</v>
      </c>
      <c r="F26" s="58">
        <v>78.849221</v>
      </c>
    </row>
    <row r="27" spans="1:6" ht="38.25" x14ac:dyDescent="0.2">
      <c r="A27" s="52" t="s">
        <v>183</v>
      </c>
      <c r="B27" s="49" t="s">
        <v>184</v>
      </c>
      <c r="C27" s="50">
        <v>1.388177</v>
      </c>
      <c r="D27" s="50">
        <v>0.666709</v>
      </c>
      <c r="E27" s="50">
        <v>6.3415439999999998</v>
      </c>
      <c r="F27" s="50">
        <v>5.6331930000000003</v>
      </c>
    </row>
    <row r="28" spans="1:6" x14ac:dyDescent="0.2">
      <c r="A28" s="56" t="s">
        <v>185</v>
      </c>
      <c r="B28" s="57" t="s">
        <v>186</v>
      </c>
      <c r="C28" s="58">
        <v>1.8514870000000001</v>
      </c>
      <c r="D28" s="58">
        <v>2.7828490000000001</v>
      </c>
      <c r="E28" s="58">
        <v>33.979236999999998</v>
      </c>
      <c r="F28" s="58">
        <v>29.744388000000001</v>
      </c>
    </row>
    <row r="29" spans="1:6" x14ac:dyDescent="0.2">
      <c r="A29" s="52" t="s">
        <v>187</v>
      </c>
      <c r="B29" s="49" t="s">
        <v>188</v>
      </c>
      <c r="C29" s="50">
        <v>90.631940999999998</v>
      </c>
      <c r="D29" s="50">
        <v>74.771726000000001</v>
      </c>
      <c r="E29" s="50">
        <v>820.275485</v>
      </c>
      <c r="F29" s="50">
        <v>855.48819400000002</v>
      </c>
    </row>
    <row r="30" spans="1:6" ht="38.25" x14ac:dyDescent="0.2">
      <c r="A30" s="56" t="s">
        <v>189</v>
      </c>
      <c r="B30" s="57" t="s">
        <v>190</v>
      </c>
      <c r="C30" s="58">
        <v>2.8645049999999999</v>
      </c>
      <c r="D30" s="58">
        <v>2.5171749999999999</v>
      </c>
      <c r="E30" s="58">
        <v>34.049714000000002</v>
      </c>
      <c r="F30" s="58">
        <v>58.093896999999998</v>
      </c>
    </row>
    <row r="31" spans="1:6" ht="38.25" x14ac:dyDescent="0.2">
      <c r="A31" s="52" t="s">
        <v>191</v>
      </c>
      <c r="B31" s="49" t="s">
        <v>192</v>
      </c>
      <c r="C31" s="50">
        <v>2.8799999999999999E-2</v>
      </c>
      <c r="D31" s="50">
        <v>1.0676E-2</v>
      </c>
      <c r="E31" s="50">
        <v>6.2427999999999997E-2</v>
      </c>
      <c r="F31" s="50">
        <v>0.72870999999999997</v>
      </c>
    </row>
    <row r="32" spans="1:6" x14ac:dyDescent="0.2">
      <c r="A32" s="56" t="s">
        <v>193</v>
      </c>
      <c r="B32" s="57" t="s">
        <v>194</v>
      </c>
      <c r="C32" s="58">
        <v>1.2062539999999999</v>
      </c>
      <c r="D32" s="58">
        <v>0.24613699999999999</v>
      </c>
      <c r="E32" s="58">
        <v>11.227528</v>
      </c>
      <c r="F32" s="58">
        <v>11.130922</v>
      </c>
    </row>
    <row r="33" spans="1:6" x14ac:dyDescent="0.2">
      <c r="A33" s="52" t="s">
        <v>195</v>
      </c>
      <c r="B33" s="49" t="s">
        <v>196</v>
      </c>
      <c r="C33" s="50">
        <v>7.2819200000000004</v>
      </c>
      <c r="D33" s="50">
        <v>3.3866710000000002</v>
      </c>
      <c r="E33" s="50">
        <v>55.039231999999998</v>
      </c>
      <c r="F33" s="50">
        <v>44.342066000000003</v>
      </c>
    </row>
    <row r="34" spans="1:6" x14ac:dyDescent="0.2">
      <c r="A34" s="56" t="s">
        <v>197</v>
      </c>
      <c r="B34" s="57" t="s">
        <v>198</v>
      </c>
      <c r="C34" s="58">
        <v>1.26298</v>
      </c>
      <c r="D34" s="58">
        <v>1.3395379999999999</v>
      </c>
      <c r="E34" s="58">
        <v>20.668536</v>
      </c>
      <c r="F34" s="58">
        <v>19.344441</v>
      </c>
    </row>
    <row r="35" spans="1:6" ht="25.5" x14ac:dyDescent="0.2">
      <c r="A35" s="52" t="s">
        <v>199</v>
      </c>
      <c r="B35" s="49" t="s">
        <v>200</v>
      </c>
      <c r="C35" s="50">
        <v>0.91584200000000004</v>
      </c>
      <c r="D35" s="50">
        <v>0.15811600000000001</v>
      </c>
      <c r="E35" s="50">
        <v>6.3151729999999997</v>
      </c>
      <c r="F35" s="50">
        <v>4.5472429999999999</v>
      </c>
    </row>
    <row r="36" spans="1:6" x14ac:dyDescent="0.2">
      <c r="A36" s="56" t="s">
        <v>201</v>
      </c>
      <c r="B36" s="57" t="s">
        <v>202</v>
      </c>
      <c r="C36" s="58">
        <v>0.90819799999999995</v>
      </c>
      <c r="D36" s="58">
        <v>1.4922059999999999</v>
      </c>
      <c r="E36" s="58">
        <v>2.9675009999999999</v>
      </c>
      <c r="F36" s="58">
        <v>7.7844150000000001</v>
      </c>
    </row>
    <row r="37" spans="1:6" ht="25.5" x14ac:dyDescent="0.2">
      <c r="A37" s="52" t="s">
        <v>1777</v>
      </c>
      <c r="B37" s="49" t="s">
        <v>1778</v>
      </c>
      <c r="C37" s="50" t="s">
        <v>2476</v>
      </c>
      <c r="D37" s="50" t="s">
        <v>2476</v>
      </c>
      <c r="E37" s="50">
        <v>0.16545099999999999</v>
      </c>
      <c r="F37" s="50" t="s">
        <v>2476</v>
      </c>
    </row>
    <row r="38" spans="1:6" ht="25.5" x14ac:dyDescent="0.2">
      <c r="A38" s="56" t="s">
        <v>203</v>
      </c>
      <c r="B38" s="57" t="s">
        <v>204</v>
      </c>
      <c r="C38" s="58" t="s">
        <v>2476</v>
      </c>
      <c r="D38" s="58" t="s">
        <v>2476</v>
      </c>
      <c r="E38" s="58" t="s">
        <v>2476</v>
      </c>
      <c r="F38" s="58">
        <v>4.1148870000000004</v>
      </c>
    </row>
    <row r="39" spans="1:6" x14ac:dyDescent="0.2">
      <c r="A39" s="52" t="s">
        <v>205</v>
      </c>
      <c r="B39" s="49" t="s">
        <v>206</v>
      </c>
      <c r="C39" s="50">
        <v>0.109051</v>
      </c>
      <c r="D39" s="50">
        <v>0.81480699999999995</v>
      </c>
      <c r="E39" s="50">
        <v>2.2777660000000002</v>
      </c>
      <c r="F39" s="50">
        <v>7.0551130000000004</v>
      </c>
    </row>
    <row r="40" spans="1:6" ht="25.5" x14ac:dyDescent="0.2">
      <c r="A40" s="56" t="s">
        <v>1779</v>
      </c>
      <c r="B40" s="57" t="s">
        <v>1780</v>
      </c>
      <c r="C40" s="58" t="s">
        <v>2476</v>
      </c>
      <c r="D40" s="58" t="s">
        <v>2476</v>
      </c>
      <c r="E40" s="58">
        <v>1.866E-3</v>
      </c>
      <c r="F40" s="58" t="s">
        <v>2476</v>
      </c>
    </row>
    <row r="41" spans="1:6" ht="38.25" x14ac:dyDescent="0.2">
      <c r="A41" s="52" t="s">
        <v>207</v>
      </c>
      <c r="B41" s="49" t="s">
        <v>208</v>
      </c>
      <c r="C41" s="50" t="s">
        <v>2476</v>
      </c>
      <c r="D41" s="50" t="s">
        <v>2476</v>
      </c>
      <c r="E41" s="50" t="s">
        <v>2476</v>
      </c>
      <c r="F41" s="50">
        <v>2.0249999999999999E-3</v>
      </c>
    </row>
    <row r="42" spans="1:6" x14ac:dyDescent="0.2">
      <c r="A42" s="56" t="s">
        <v>209</v>
      </c>
      <c r="B42" s="57" t="s">
        <v>210</v>
      </c>
      <c r="C42" s="58" t="s">
        <v>2476</v>
      </c>
      <c r="D42" s="58" t="s">
        <v>2476</v>
      </c>
      <c r="E42" s="58">
        <v>0.32432800000000001</v>
      </c>
      <c r="F42" s="58" t="s">
        <v>2476</v>
      </c>
    </row>
    <row r="43" spans="1:6" x14ac:dyDescent="0.2">
      <c r="A43" s="52" t="s">
        <v>211</v>
      </c>
      <c r="B43" s="49" t="s">
        <v>212</v>
      </c>
      <c r="C43" s="50" t="s">
        <v>2476</v>
      </c>
      <c r="D43" s="50" t="s">
        <v>2476</v>
      </c>
      <c r="E43" s="50">
        <v>7.5599999999999999E-3</v>
      </c>
      <c r="F43" s="50">
        <v>2.0959999999999999E-2</v>
      </c>
    </row>
    <row r="44" spans="1:6" x14ac:dyDescent="0.2">
      <c r="A44" s="56" t="s">
        <v>213</v>
      </c>
      <c r="B44" s="57" t="s">
        <v>214</v>
      </c>
      <c r="C44" s="58">
        <v>3.1980000000000001E-2</v>
      </c>
      <c r="D44" s="58">
        <v>5.1643000000000001E-2</v>
      </c>
      <c r="E44" s="58">
        <v>0.25671899999999997</v>
      </c>
      <c r="F44" s="58">
        <v>0.20058100000000001</v>
      </c>
    </row>
    <row r="45" spans="1:6" x14ac:dyDescent="0.2">
      <c r="A45" s="52" t="s">
        <v>215</v>
      </c>
      <c r="B45" s="49" t="s">
        <v>216</v>
      </c>
      <c r="C45" s="50" t="s">
        <v>2476</v>
      </c>
      <c r="D45" s="50" t="s">
        <v>2476</v>
      </c>
      <c r="E45" s="50" t="s">
        <v>2476</v>
      </c>
      <c r="F45" s="50">
        <v>0.29983500000000002</v>
      </c>
    </row>
    <row r="46" spans="1:6" x14ac:dyDescent="0.2">
      <c r="A46" s="56" t="s">
        <v>217</v>
      </c>
      <c r="B46" s="57" t="s">
        <v>218</v>
      </c>
      <c r="C46" s="58" t="s">
        <v>2476</v>
      </c>
      <c r="D46" s="58">
        <v>9.1690000000000001E-3</v>
      </c>
      <c r="E46" s="58">
        <v>1.38E-2</v>
      </c>
      <c r="F46" s="58">
        <v>9.0687000000000004E-2</v>
      </c>
    </row>
    <row r="47" spans="1:6" x14ac:dyDescent="0.2">
      <c r="A47" s="52" t="s">
        <v>1781</v>
      </c>
      <c r="B47" s="49" t="s">
        <v>1782</v>
      </c>
      <c r="C47" s="50" t="s">
        <v>2476</v>
      </c>
      <c r="D47" s="50">
        <v>6.6E-3</v>
      </c>
      <c r="E47" s="50" t="s">
        <v>2476</v>
      </c>
      <c r="F47" s="50">
        <v>1.0266000000000001E-2</v>
      </c>
    </row>
    <row r="48" spans="1:6" x14ac:dyDescent="0.2">
      <c r="A48" s="56" t="s">
        <v>219</v>
      </c>
      <c r="B48" s="57" t="s">
        <v>220</v>
      </c>
      <c r="C48" s="58" t="s">
        <v>2476</v>
      </c>
      <c r="D48" s="58">
        <v>1.1214E-2</v>
      </c>
      <c r="E48" s="58">
        <v>7.3000000000000001E-3</v>
      </c>
      <c r="F48" s="58">
        <v>1.1214E-2</v>
      </c>
    </row>
    <row r="49" spans="1:6" x14ac:dyDescent="0.2">
      <c r="A49" s="52" t="s">
        <v>221</v>
      </c>
      <c r="B49" s="49" t="s">
        <v>222</v>
      </c>
      <c r="C49" s="50">
        <v>3.3999999999999998E-3</v>
      </c>
      <c r="D49" s="50">
        <v>4.444E-3</v>
      </c>
      <c r="E49" s="50">
        <v>0.23347399999999999</v>
      </c>
      <c r="F49" s="50">
        <v>0.22151100000000001</v>
      </c>
    </row>
    <row r="50" spans="1:6" x14ac:dyDescent="0.2">
      <c r="A50" s="56" t="s">
        <v>223</v>
      </c>
      <c r="B50" s="57" t="s">
        <v>224</v>
      </c>
      <c r="C50" s="58">
        <v>0.42361900000000002</v>
      </c>
      <c r="D50" s="58">
        <v>0.43753199999999998</v>
      </c>
      <c r="E50" s="58">
        <v>2.225698</v>
      </c>
      <c r="F50" s="58">
        <v>4.270448</v>
      </c>
    </row>
    <row r="51" spans="1:6" x14ac:dyDescent="0.2">
      <c r="A51" s="52" t="s">
        <v>225</v>
      </c>
      <c r="B51" s="49" t="s">
        <v>226</v>
      </c>
      <c r="C51" s="50">
        <v>5.3745000000000001E-2</v>
      </c>
      <c r="D51" s="50">
        <v>1.529E-3</v>
      </c>
      <c r="E51" s="50">
        <v>0.63699799999999995</v>
      </c>
      <c r="F51" s="50">
        <v>0.56194200000000005</v>
      </c>
    </row>
    <row r="52" spans="1:6" ht="25.5" x14ac:dyDescent="0.2">
      <c r="A52" s="56" t="s">
        <v>227</v>
      </c>
      <c r="B52" s="57" t="s">
        <v>228</v>
      </c>
      <c r="C52" s="58" t="s">
        <v>2476</v>
      </c>
      <c r="D52" s="58">
        <v>8.3199999999999993E-3</v>
      </c>
      <c r="E52" s="58">
        <v>5.8742000000000003E-2</v>
      </c>
      <c r="F52" s="58">
        <v>8.3199999999999993E-3</v>
      </c>
    </row>
    <row r="53" spans="1:6" x14ac:dyDescent="0.2">
      <c r="A53" s="52" t="s">
        <v>229</v>
      </c>
      <c r="B53" s="49" t="s">
        <v>230</v>
      </c>
      <c r="C53" s="50" t="s">
        <v>2476</v>
      </c>
      <c r="D53" s="50">
        <v>1.7614999999999999E-2</v>
      </c>
      <c r="E53" s="50">
        <v>4.7848000000000002E-2</v>
      </c>
      <c r="F53" s="50">
        <v>3.1354E-2</v>
      </c>
    </row>
    <row r="54" spans="1:6" x14ac:dyDescent="0.2">
      <c r="A54" s="56" t="s">
        <v>231</v>
      </c>
      <c r="B54" s="57" t="s">
        <v>232</v>
      </c>
      <c r="C54" s="58">
        <v>26.630996</v>
      </c>
      <c r="D54" s="58">
        <v>31.492504</v>
      </c>
      <c r="E54" s="58">
        <v>299.05392599999999</v>
      </c>
      <c r="F54" s="58">
        <v>363.03801499999997</v>
      </c>
    </row>
    <row r="55" spans="1:6" ht="25.5" x14ac:dyDescent="0.2">
      <c r="A55" s="52" t="s">
        <v>233</v>
      </c>
      <c r="B55" s="49" t="s">
        <v>234</v>
      </c>
      <c r="C55" s="50" t="s">
        <v>2476</v>
      </c>
      <c r="D55" s="50" t="s">
        <v>2476</v>
      </c>
      <c r="E55" s="50">
        <v>4.7024999999999997E-2</v>
      </c>
      <c r="F55" s="50">
        <v>5.5141000000000003E-2</v>
      </c>
    </row>
    <row r="56" spans="1:6" x14ac:dyDescent="0.2">
      <c r="A56" s="56" t="s">
        <v>235</v>
      </c>
      <c r="B56" s="57" t="s">
        <v>236</v>
      </c>
      <c r="C56" s="58">
        <v>0.32167400000000002</v>
      </c>
      <c r="D56" s="58">
        <v>7.7390000000000002E-3</v>
      </c>
      <c r="E56" s="58">
        <v>1.3567929999999999</v>
      </c>
      <c r="F56" s="58">
        <v>2.4640529999999998</v>
      </c>
    </row>
    <row r="57" spans="1:6" x14ac:dyDescent="0.2">
      <c r="A57" s="52" t="s">
        <v>237</v>
      </c>
      <c r="B57" s="49" t="s">
        <v>238</v>
      </c>
      <c r="C57" s="50">
        <v>0.29544300000000001</v>
      </c>
      <c r="D57" s="50">
        <v>3.8462079999999998</v>
      </c>
      <c r="E57" s="50">
        <v>12.763629</v>
      </c>
      <c r="F57" s="50">
        <v>12.701191</v>
      </c>
    </row>
    <row r="58" spans="1:6" x14ac:dyDescent="0.2">
      <c r="A58" s="56" t="s">
        <v>239</v>
      </c>
      <c r="B58" s="57" t="s">
        <v>240</v>
      </c>
      <c r="C58" s="58" t="s">
        <v>2476</v>
      </c>
      <c r="D58" s="58" t="s">
        <v>2476</v>
      </c>
      <c r="E58" s="58" t="s">
        <v>2476</v>
      </c>
      <c r="F58" s="58">
        <v>1.5200000000000001E-3</v>
      </c>
    </row>
    <row r="59" spans="1:6" x14ac:dyDescent="0.2">
      <c r="A59" s="52" t="s">
        <v>241</v>
      </c>
      <c r="B59" s="49" t="s">
        <v>242</v>
      </c>
      <c r="C59" s="50">
        <v>5.4947819999999998</v>
      </c>
      <c r="D59" s="50">
        <v>3.5533079999999999</v>
      </c>
      <c r="E59" s="50">
        <v>75.195097000000004</v>
      </c>
      <c r="F59" s="50">
        <v>59.569422000000003</v>
      </c>
    </row>
    <row r="60" spans="1:6" x14ac:dyDescent="0.2">
      <c r="A60" s="56" t="s">
        <v>243</v>
      </c>
      <c r="B60" s="57" t="s">
        <v>244</v>
      </c>
      <c r="C60" s="58">
        <v>4.2999999999999999E-4</v>
      </c>
      <c r="D60" s="58">
        <v>0.13822000000000001</v>
      </c>
      <c r="E60" s="58">
        <v>3.0828000000000001E-2</v>
      </c>
      <c r="F60" s="58">
        <v>0.70043299999999997</v>
      </c>
    </row>
    <row r="61" spans="1:6" x14ac:dyDescent="0.2">
      <c r="A61" s="52" t="s">
        <v>245</v>
      </c>
      <c r="B61" s="49" t="s">
        <v>246</v>
      </c>
      <c r="C61" s="50" t="s">
        <v>2476</v>
      </c>
      <c r="D61" s="50">
        <v>0.48220600000000002</v>
      </c>
      <c r="E61" s="50">
        <v>3.2348270000000001</v>
      </c>
      <c r="F61" s="50">
        <v>1.505981</v>
      </c>
    </row>
    <row r="62" spans="1:6" x14ac:dyDescent="0.2">
      <c r="A62" s="56" t="s">
        <v>247</v>
      </c>
      <c r="B62" s="57" t="s">
        <v>248</v>
      </c>
      <c r="C62" s="58" t="s">
        <v>2476</v>
      </c>
      <c r="D62" s="58" t="s">
        <v>2476</v>
      </c>
      <c r="E62" s="58">
        <v>0.03</v>
      </c>
      <c r="F62" s="58">
        <v>0.137129</v>
      </c>
    </row>
    <row r="63" spans="1:6" x14ac:dyDescent="0.2">
      <c r="A63" s="52" t="s">
        <v>249</v>
      </c>
      <c r="B63" s="49" t="s">
        <v>250</v>
      </c>
      <c r="C63" s="50" t="s">
        <v>2476</v>
      </c>
      <c r="D63" s="50">
        <v>3.2072000000000003E-2</v>
      </c>
      <c r="E63" s="50" t="s">
        <v>2476</v>
      </c>
      <c r="F63" s="50">
        <v>4.6359999999999998E-2</v>
      </c>
    </row>
    <row r="64" spans="1:6" x14ac:dyDescent="0.2">
      <c r="A64" s="56" t="s">
        <v>1783</v>
      </c>
      <c r="B64" s="57" t="s">
        <v>1784</v>
      </c>
      <c r="C64" s="58" t="s">
        <v>2476</v>
      </c>
      <c r="D64" s="58">
        <v>6.1199999999999996E-3</v>
      </c>
      <c r="E64" s="58" t="s">
        <v>2476</v>
      </c>
      <c r="F64" s="58">
        <v>6.1199999999999996E-3</v>
      </c>
    </row>
    <row r="65" spans="1:6" x14ac:dyDescent="0.2">
      <c r="A65" s="52" t="s">
        <v>251</v>
      </c>
      <c r="B65" s="49" t="s">
        <v>252</v>
      </c>
      <c r="C65" s="50" t="s">
        <v>2476</v>
      </c>
      <c r="D65" s="50">
        <v>1.0240000000000001E-2</v>
      </c>
      <c r="E65" s="50">
        <v>5.4000000000000001E-4</v>
      </c>
      <c r="F65" s="50">
        <v>0.18739</v>
      </c>
    </row>
    <row r="66" spans="1:6" ht="25.5" x14ac:dyDescent="0.2">
      <c r="A66" s="56" t="s">
        <v>253</v>
      </c>
      <c r="B66" s="57" t="s">
        <v>254</v>
      </c>
      <c r="C66" s="58" t="s">
        <v>2476</v>
      </c>
      <c r="D66" s="58">
        <v>3.9800000000000002E-4</v>
      </c>
      <c r="E66" s="58">
        <v>8.0000000000000002E-3</v>
      </c>
      <c r="F66" s="58">
        <v>5.2189999999999997E-3</v>
      </c>
    </row>
    <row r="67" spans="1:6" x14ac:dyDescent="0.2">
      <c r="A67" s="52" t="s">
        <v>255</v>
      </c>
      <c r="B67" s="49" t="s">
        <v>256</v>
      </c>
      <c r="C67" s="50" t="s">
        <v>2476</v>
      </c>
      <c r="D67" s="50">
        <v>1.0169999999999999E-3</v>
      </c>
      <c r="E67" s="50">
        <v>2.4837560000000001</v>
      </c>
      <c r="F67" s="50">
        <v>1.6985330000000001</v>
      </c>
    </row>
    <row r="68" spans="1:6" ht="25.5" x14ac:dyDescent="0.2">
      <c r="A68" s="56" t="s">
        <v>257</v>
      </c>
      <c r="B68" s="57" t="s">
        <v>258</v>
      </c>
      <c r="C68" s="58">
        <v>0.56994400000000001</v>
      </c>
      <c r="D68" s="58">
        <v>0.63284700000000005</v>
      </c>
      <c r="E68" s="58">
        <v>3.6640470000000001</v>
      </c>
      <c r="F68" s="58">
        <v>3.6301749999999999</v>
      </c>
    </row>
    <row r="69" spans="1:6" x14ac:dyDescent="0.2">
      <c r="A69" s="52" t="s">
        <v>259</v>
      </c>
      <c r="B69" s="49" t="s">
        <v>260</v>
      </c>
      <c r="C69" s="50">
        <v>0.40950500000000001</v>
      </c>
      <c r="D69" s="50">
        <v>0.26732800000000001</v>
      </c>
      <c r="E69" s="50">
        <v>6.2368129999999997</v>
      </c>
      <c r="F69" s="50">
        <v>2.647691</v>
      </c>
    </row>
    <row r="70" spans="1:6" x14ac:dyDescent="0.2">
      <c r="A70" s="56" t="s">
        <v>1787</v>
      </c>
      <c r="B70" s="57" t="s">
        <v>1788</v>
      </c>
      <c r="C70" s="58" t="s">
        <v>2476</v>
      </c>
      <c r="D70" s="58" t="s">
        <v>2476</v>
      </c>
      <c r="E70" s="58">
        <v>2.34E-4</v>
      </c>
      <c r="F70" s="58" t="s">
        <v>2476</v>
      </c>
    </row>
    <row r="71" spans="1:6" x14ac:dyDescent="0.2">
      <c r="A71" s="52" t="s">
        <v>261</v>
      </c>
      <c r="B71" s="49" t="s">
        <v>262</v>
      </c>
      <c r="C71" s="50">
        <v>0.22507199999999999</v>
      </c>
      <c r="D71" s="50">
        <v>0.406669</v>
      </c>
      <c r="E71" s="50">
        <v>5.9929100000000002</v>
      </c>
      <c r="F71" s="50">
        <v>5.0515410000000003</v>
      </c>
    </row>
    <row r="72" spans="1:6" x14ac:dyDescent="0.2">
      <c r="A72" s="56" t="s">
        <v>263</v>
      </c>
      <c r="B72" s="57" t="s">
        <v>264</v>
      </c>
      <c r="C72" s="58">
        <v>1.0499999999999999E-3</v>
      </c>
      <c r="D72" s="58" t="s">
        <v>2476</v>
      </c>
      <c r="E72" s="58">
        <v>0.14078399999999999</v>
      </c>
      <c r="F72" s="58">
        <v>4.2188999999999997E-2</v>
      </c>
    </row>
    <row r="73" spans="1:6" x14ac:dyDescent="0.2">
      <c r="A73" s="52" t="s">
        <v>265</v>
      </c>
      <c r="B73" s="49" t="s">
        <v>266</v>
      </c>
      <c r="C73" s="50">
        <v>7.9500000000000005E-3</v>
      </c>
      <c r="D73" s="50">
        <v>2.513E-2</v>
      </c>
      <c r="E73" s="50">
        <v>0.17904200000000001</v>
      </c>
      <c r="F73" s="50">
        <v>0.35459400000000002</v>
      </c>
    </row>
    <row r="74" spans="1:6" x14ac:dyDescent="0.2">
      <c r="A74" s="56" t="s">
        <v>267</v>
      </c>
      <c r="B74" s="57" t="s">
        <v>268</v>
      </c>
      <c r="C74" s="58" t="s">
        <v>2476</v>
      </c>
      <c r="D74" s="58">
        <v>0.13250000000000001</v>
      </c>
      <c r="E74" s="58">
        <v>0.137157</v>
      </c>
      <c r="F74" s="58">
        <v>0.36215999999999998</v>
      </c>
    </row>
    <row r="75" spans="1:6" x14ac:dyDescent="0.2">
      <c r="A75" s="52" t="s">
        <v>269</v>
      </c>
      <c r="B75" s="49" t="s">
        <v>270</v>
      </c>
      <c r="C75" s="50">
        <v>1.0399999999999999E-3</v>
      </c>
      <c r="D75" s="50" t="s">
        <v>2476</v>
      </c>
      <c r="E75" s="50">
        <v>0.15637100000000001</v>
      </c>
      <c r="F75" s="50">
        <v>3.2474560000000001</v>
      </c>
    </row>
    <row r="76" spans="1:6" x14ac:dyDescent="0.2">
      <c r="A76" s="56" t="s">
        <v>271</v>
      </c>
      <c r="B76" s="57" t="s">
        <v>272</v>
      </c>
      <c r="C76" s="58">
        <v>0.22544800000000001</v>
      </c>
      <c r="D76" s="58">
        <v>0.46499299999999999</v>
      </c>
      <c r="E76" s="58">
        <v>4.192806</v>
      </c>
      <c r="F76" s="58">
        <v>4.3141280000000002</v>
      </c>
    </row>
    <row r="77" spans="1:6" x14ac:dyDescent="0.2">
      <c r="A77" s="52" t="s">
        <v>273</v>
      </c>
      <c r="B77" s="49" t="s">
        <v>274</v>
      </c>
      <c r="C77" s="50">
        <v>0.432531</v>
      </c>
      <c r="D77" s="50">
        <v>0.35814699999999999</v>
      </c>
      <c r="E77" s="50">
        <v>3.384001</v>
      </c>
      <c r="F77" s="50">
        <v>3.173578</v>
      </c>
    </row>
    <row r="78" spans="1:6" x14ac:dyDescent="0.2">
      <c r="A78" s="56" t="s">
        <v>275</v>
      </c>
      <c r="B78" s="57" t="s">
        <v>276</v>
      </c>
      <c r="C78" s="58">
        <v>5.1999999999999998E-2</v>
      </c>
      <c r="D78" s="58">
        <v>0.03</v>
      </c>
      <c r="E78" s="58">
        <v>0.47771400000000003</v>
      </c>
      <c r="F78" s="58">
        <v>0.72972300000000001</v>
      </c>
    </row>
    <row r="79" spans="1:6" x14ac:dyDescent="0.2">
      <c r="A79" s="52" t="s">
        <v>277</v>
      </c>
      <c r="B79" s="49" t="s">
        <v>278</v>
      </c>
      <c r="C79" s="50" t="s">
        <v>2476</v>
      </c>
      <c r="D79" s="50" t="s">
        <v>2476</v>
      </c>
      <c r="E79" s="50">
        <v>7.7250000000000001E-3</v>
      </c>
      <c r="F79" s="50" t="s">
        <v>2476</v>
      </c>
    </row>
    <row r="80" spans="1:6" x14ac:dyDescent="0.2">
      <c r="A80" s="56" t="s">
        <v>279</v>
      </c>
      <c r="B80" s="57" t="s">
        <v>280</v>
      </c>
      <c r="C80" s="58">
        <v>9.5897999999999997E-2</v>
      </c>
      <c r="D80" s="58">
        <v>0.108999</v>
      </c>
      <c r="E80" s="58">
        <v>7.113823</v>
      </c>
      <c r="F80" s="58">
        <v>1.7242310000000001</v>
      </c>
    </row>
    <row r="81" spans="1:6" x14ac:dyDescent="0.2">
      <c r="A81" s="52" t="s">
        <v>281</v>
      </c>
      <c r="B81" s="49" t="s">
        <v>282</v>
      </c>
      <c r="C81" s="50">
        <v>4.5095010000000002</v>
      </c>
      <c r="D81" s="50">
        <v>4.8402279999999998</v>
      </c>
      <c r="E81" s="50">
        <v>25.295736000000002</v>
      </c>
      <c r="F81" s="50">
        <v>33.190558000000003</v>
      </c>
    </row>
    <row r="82" spans="1:6" x14ac:dyDescent="0.2">
      <c r="A82" s="56" t="s">
        <v>283</v>
      </c>
      <c r="B82" s="57" t="s">
        <v>284</v>
      </c>
      <c r="C82" s="58">
        <v>0.65343300000000004</v>
      </c>
      <c r="D82" s="58">
        <v>4.6460000000000001E-2</v>
      </c>
      <c r="E82" s="58">
        <v>8.7698199999999993</v>
      </c>
      <c r="F82" s="58">
        <v>0.99728499999999998</v>
      </c>
    </row>
    <row r="83" spans="1:6" x14ac:dyDescent="0.2">
      <c r="A83" s="52" t="s">
        <v>285</v>
      </c>
      <c r="B83" s="49" t="s">
        <v>286</v>
      </c>
      <c r="C83" s="50">
        <v>0.106973</v>
      </c>
      <c r="D83" s="50">
        <v>3.5999999999999999E-3</v>
      </c>
      <c r="E83" s="50">
        <v>2.0451869999999999</v>
      </c>
      <c r="F83" s="50">
        <v>0.68294900000000003</v>
      </c>
    </row>
    <row r="84" spans="1:6" x14ac:dyDescent="0.2">
      <c r="A84" s="56" t="s">
        <v>287</v>
      </c>
      <c r="B84" s="57" t="s">
        <v>288</v>
      </c>
      <c r="C84" s="58" t="s">
        <v>2476</v>
      </c>
      <c r="D84" s="58" t="s">
        <v>2476</v>
      </c>
      <c r="E84" s="58">
        <v>8.5511000000000004E-2</v>
      </c>
      <c r="F84" s="58">
        <v>0.10817599999999999</v>
      </c>
    </row>
    <row r="85" spans="1:6" x14ac:dyDescent="0.2">
      <c r="A85" s="52" t="s">
        <v>289</v>
      </c>
      <c r="B85" s="49" t="s">
        <v>290</v>
      </c>
      <c r="C85" s="50">
        <v>0.13829900000000001</v>
      </c>
      <c r="D85" s="50">
        <v>0.14884700000000001</v>
      </c>
      <c r="E85" s="50">
        <v>1.332249</v>
      </c>
      <c r="F85" s="50">
        <v>1.5720179999999999</v>
      </c>
    </row>
    <row r="86" spans="1:6" x14ac:dyDescent="0.2">
      <c r="A86" s="56" t="s">
        <v>291</v>
      </c>
      <c r="B86" s="57" t="s">
        <v>292</v>
      </c>
      <c r="C86" s="58">
        <v>2.9674879999999999</v>
      </c>
      <c r="D86" s="58">
        <v>5.5674219999999996</v>
      </c>
      <c r="E86" s="58">
        <v>28.27289</v>
      </c>
      <c r="F86" s="58">
        <v>40.351126999999998</v>
      </c>
    </row>
    <row r="87" spans="1:6" x14ac:dyDescent="0.2">
      <c r="A87" s="52" t="s">
        <v>293</v>
      </c>
      <c r="B87" s="49" t="s">
        <v>294</v>
      </c>
      <c r="C87" s="50">
        <v>0.10685500000000001</v>
      </c>
      <c r="D87" s="50">
        <v>0.15484999999999999</v>
      </c>
      <c r="E87" s="50">
        <v>1.1238509999999999</v>
      </c>
      <c r="F87" s="50">
        <v>1.271587</v>
      </c>
    </row>
    <row r="88" spans="1:6" x14ac:dyDescent="0.2">
      <c r="A88" s="56" t="s">
        <v>295</v>
      </c>
      <c r="B88" s="57" t="s">
        <v>296</v>
      </c>
      <c r="C88" s="58">
        <v>4.7661170000000004</v>
      </c>
      <c r="D88" s="58">
        <v>4.1852049999999998</v>
      </c>
      <c r="E88" s="58">
        <v>33.833264</v>
      </c>
      <c r="F88" s="58">
        <v>30.333320000000001</v>
      </c>
    </row>
    <row r="89" spans="1:6" ht="25.5" x14ac:dyDescent="0.2">
      <c r="A89" s="52" t="s">
        <v>297</v>
      </c>
      <c r="B89" s="49" t="s">
        <v>298</v>
      </c>
      <c r="C89" s="50">
        <v>2.30206</v>
      </c>
      <c r="D89" s="50">
        <v>2.8065159999999998</v>
      </c>
      <c r="E89" s="50">
        <v>35.677992000000003</v>
      </c>
      <c r="F89" s="50">
        <v>28.120811</v>
      </c>
    </row>
    <row r="90" spans="1:6" x14ac:dyDescent="0.2">
      <c r="A90" s="56" t="s">
        <v>299</v>
      </c>
      <c r="B90" s="57" t="s">
        <v>300</v>
      </c>
      <c r="C90" s="58">
        <v>8.2863000000000006E-2</v>
      </c>
      <c r="D90" s="58">
        <v>1.433835</v>
      </c>
      <c r="E90" s="58">
        <v>1.0103200000000001</v>
      </c>
      <c r="F90" s="58">
        <v>3.2350099999999999</v>
      </c>
    </row>
    <row r="91" spans="1:6" ht="25.5" x14ac:dyDescent="0.2">
      <c r="A91" s="52" t="s">
        <v>301</v>
      </c>
      <c r="B91" s="49" t="s">
        <v>302</v>
      </c>
      <c r="C91" s="50">
        <v>1.263911</v>
      </c>
      <c r="D91" s="50">
        <v>0.94882100000000003</v>
      </c>
      <c r="E91" s="50">
        <v>14.311624999999999</v>
      </c>
      <c r="F91" s="50">
        <v>11.140349000000001</v>
      </c>
    </row>
    <row r="92" spans="1:6" x14ac:dyDescent="0.2">
      <c r="A92" s="56" t="s">
        <v>303</v>
      </c>
      <c r="B92" s="57" t="s">
        <v>304</v>
      </c>
      <c r="C92" s="58" t="s">
        <v>2476</v>
      </c>
      <c r="D92" s="58">
        <v>2.052E-2</v>
      </c>
      <c r="E92" s="58">
        <v>0.220056</v>
      </c>
      <c r="F92" s="58">
        <v>1.217646</v>
      </c>
    </row>
    <row r="93" spans="1:6" x14ac:dyDescent="0.2">
      <c r="A93" s="52" t="s">
        <v>305</v>
      </c>
      <c r="B93" s="49" t="s">
        <v>306</v>
      </c>
      <c r="C93" s="50" t="s">
        <v>2476</v>
      </c>
      <c r="D93" s="50" t="s">
        <v>2476</v>
      </c>
      <c r="E93" s="50" t="s">
        <v>2476</v>
      </c>
      <c r="F93" s="50">
        <v>0.47661599999999998</v>
      </c>
    </row>
    <row r="94" spans="1:6" x14ac:dyDescent="0.2">
      <c r="A94" s="56" t="s">
        <v>307</v>
      </c>
      <c r="B94" s="57" t="s">
        <v>308</v>
      </c>
      <c r="C94" s="58" t="s">
        <v>2476</v>
      </c>
      <c r="D94" s="58">
        <v>0.231325</v>
      </c>
      <c r="E94" s="58">
        <v>1.3362000000000001E-2</v>
      </c>
      <c r="F94" s="58">
        <v>0.44415399999999999</v>
      </c>
    </row>
    <row r="95" spans="1:6" x14ac:dyDescent="0.2">
      <c r="A95" s="52" t="s">
        <v>309</v>
      </c>
      <c r="B95" s="49" t="s">
        <v>310</v>
      </c>
      <c r="C95" s="50" t="s">
        <v>2476</v>
      </c>
      <c r="D95" s="50">
        <v>1.818E-3</v>
      </c>
      <c r="E95" s="50" t="s">
        <v>2476</v>
      </c>
      <c r="F95" s="50">
        <v>1.5468000000000001E-2</v>
      </c>
    </row>
    <row r="96" spans="1:6" x14ac:dyDescent="0.2">
      <c r="A96" s="56" t="s">
        <v>311</v>
      </c>
      <c r="B96" s="57" t="s">
        <v>312</v>
      </c>
      <c r="C96" s="58" t="s">
        <v>2476</v>
      </c>
      <c r="D96" s="58">
        <v>3.5279999999999999E-2</v>
      </c>
      <c r="E96" s="58">
        <v>3.5999999999999997E-2</v>
      </c>
      <c r="F96" s="58">
        <v>0.15922700000000001</v>
      </c>
    </row>
    <row r="97" spans="1:6" x14ac:dyDescent="0.2">
      <c r="A97" s="52" t="s">
        <v>313</v>
      </c>
      <c r="B97" s="49" t="s">
        <v>314</v>
      </c>
      <c r="C97" s="50">
        <v>0.238512</v>
      </c>
      <c r="D97" s="50">
        <v>0.201324</v>
      </c>
      <c r="E97" s="50">
        <v>3.4627439999999998</v>
      </c>
      <c r="F97" s="50">
        <v>2.3920590000000002</v>
      </c>
    </row>
    <row r="98" spans="1:6" x14ac:dyDescent="0.2">
      <c r="A98" s="56" t="s">
        <v>315</v>
      </c>
      <c r="B98" s="57" t="s">
        <v>316</v>
      </c>
      <c r="C98" s="58">
        <v>0.72636999999999996</v>
      </c>
      <c r="D98" s="58">
        <v>0.34446700000000002</v>
      </c>
      <c r="E98" s="58">
        <v>6.158868</v>
      </c>
      <c r="F98" s="58">
        <v>2.8790140000000002</v>
      </c>
    </row>
    <row r="99" spans="1:6" x14ac:dyDescent="0.2">
      <c r="A99" s="52" t="s">
        <v>317</v>
      </c>
      <c r="B99" s="49" t="s">
        <v>318</v>
      </c>
      <c r="C99" s="50">
        <v>0.134579</v>
      </c>
      <c r="D99" s="50">
        <v>0.28645599999999999</v>
      </c>
      <c r="E99" s="50">
        <v>1.7592080000000001</v>
      </c>
      <c r="F99" s="50">
        <v>2.9138470000000001</v>
      </c>
    </row>
    <row r="100" spans="1:6" x14ac:dyDescent="0.2">
      <c r="A100" s="56" t="s">
        <v>319</v>
      </c>
      <c r="B100" s="57" t="s">
        <v>320</v>
      </c>
      <c r="C100" s="58" t="s">
        <v>2476</v>
      </c>
      <c r="D100" s="58" t="s">
        <v>2476</v>
      </c>
      <c r="E100" s="58">
        <v>1.12E-2</v>
      </c>
      <c r="F100" s="58">
        <v>6.2030000000000002E-3</v>
      </c>
    </row>
    <row r="101" spans="1:6" ht="25.5" x14ac:dyDescent="0.2">
      <c r="A101" s="52" t="s">
        <v>321</v>
      </c>
      <c r="B101" s="49" t="s">
        <v>322</v>
      </c>
      <c r="C101" s="50">
        <v>0.42133199999999998</v>
      </c>
      <c r="D101" s="50">
        <v>0.81795899999999999</v>
      </c>
      <c r="E101" s="50">
        <v>4.4911750000000001</v>
      </c>
      <c r="F101" s="50">
        <v>7.0310040000000003</v>
      </c>
    </row>
    <row r="102" spans="1:6" ht="38.25" x14ac:dyDescent="0.2">
      <c r="A102" s="56" t="s">
        <v>323</v>
      </c>
      <c r="B102" s="57" t="s">
        <v>324</v>
      </c>
      <c r="C102" s="58" t="s">
        <v>2476</v>
      </c>
      <c r="D102" s="58">
        <v>0.16699</v>
      </c>
      <c r="E102" s="58">
        <v>8.2955000000000001E-2</v>
      </c>
      <c r="F102" s="58">
        <v>1.265709</v>
      </c>
    </row>
    <row r="103" spans="1:6" x14ac:dyDescent="0.2">
      <c r="A103" s="52" t="s">
        <v>325</v>
      </c>
      <c r="B103" s="49" t="s">
        <v>326</v>
      </c>
      <c r="C103" s="50">
        <v>1.0784999999999999E-2</v>
      </c>
      <c r="D103" s="50" t="s">
        <v>2476</v>
      </c>
      <c r="E103" s="50">
        <v>0.44836399999999998</v>
      </c>
      <c r="F103" s="50">
        <v>2.8662529999999999</v>
      </c>
    </row>
    <row r="104" spans="1:6" ht="25.5" x14ac:dyDescent="0.2">
      <c r="A104" s="56" t="s">
        <v>327</v>
      </c>
      <c r="B104" s="57" t="s">
        <v>328</v>
      </c>
      <c r="C104" s="58">
        <v>2E-3</v>
      </c>
      <c r="D104" s="58" t="s">
        <v>2476</v>
      </c>
      <c r="E104" s="58">
        <v>9.4350000000000007E-3</v>
      </c>
      <c r="F104" s="58">
        <v>0.18667800000000001</v>
      </c>
    </row>
    <row r="105" spans="1:6" x14ac:dyDescent="0.2">
      <c r="A105" s="52" t="s">
        <v>329</v>
      </c>
      <c r="B105" s="49" t="s">
        <v>330</v>
      </c>
      <c r="C105" s="50" t="s">
        <v>2476</v>
      </c>
      <c r="D105" s="50">
        <v>7.9749999999999995E-3</v>
      </c>
      <c r="E105" s="50">
        <v>0.22731799999999999</v>
      </c>
      <c r="F105" s="50">
        <v>0.282584</v>
      </c>
    </row>
    <row r="106" spans="1:6" ht="25.5" x14ac:dyDescent="0.2">
      <c r="A106" s="56" t="s">
        <v>331</v>
      </c>
      <c r="B106" s="57" t="s">
        <v>332</v>
      </c>
      <c r="C106" s="58">
        <v>0.40898800000000002</v>
      </c>
      <c r="D106" s="58">
        <v>0.36449700000000002</v>
      </c>
      <c r="E106" s="58">
        <v>4.0861190000000001</v>
      </c>
      <c r="F106" s="58">
        <v>9.257028</v>
      </c>
    </row>
    <row r="107" spans="1:6" x14ac:dyDescent="0.2">
      <c r="A107" s="52" t="s">
        <v>333</v>
      </c>
      <c r="B107" s="49" t="s">
        <v>334</v>
      </c>
      <c r="C107" s="50" t="s">
        <v>2476</v>
      </c>
      <c r="D107" s="50" t="s">
        <v>2476</v>
      </c>
      <c r="E107" s="50">
        <v>0.30401</v>
      </c>
      <c r="F107" s="50">
        <v>0.79691900000000004</v>
      </c>
    </row>
    <row r="108" spans="1:6" x14ac:dyDescent="0.2">
      <c r="A108" s="56" t="s">
        <v>335</v>
      </c>
      <c r="B108" s="57" t="s">
        <v>336</v>
      </c>
      <c r="C108" s="58">
        <v>3.052432</v>
      </c>
      <c r="D108" s="58">
        <v>5.6033280000000003</v>
      </c>
      <c r="E108" s="58">
        <v>39.962839000000002</v>
      </c>
      <c r="F108" s="58">
        <v>54.965544999999999</v>
      </c>
    </row>
    <row r="109" spans="1:6" x14ac:dyDescent="0.2">
      <c r="A109" s="52" t="s">
        <v>337</v>
      </c>
      <c r="B109" s="49" t="s">
        <v>338</v>
      </c>
      <c r="C109" s="50" t="s">
        <v>2476</v>
      </c>
      <c r="D109" s="50" t="s">
        <v>2476</v>
      </c>
      <c r="E109" s="50">
        <v>1.103E-3</v>
      </c>
      <c r="F109" s="50">
        <v>1.5648489999999999</v>
      </c>
    </row>
    <row r="110" spans="1:6" x14ac:dyDescent="0.2">
      <c r="A110" s="56" t="s">
        <v>339</v>
      </c>
      <c r="B110" s="57" t="s">
        <v>340</v>
      </c>
      <c r="C110" s="58">
        <v>0.81601400000000002</v>
      </c>
      <c r="D110" s="58">
        <v>1.5580609999999999</v>
      </c>
      <c r="E110" s="58">
        <v>11.072825</v>
      </c>
      <c r="F110" s="58">
        <v>8.5120450000000005</v>
      </c>
    </row>
    <row r="111" spans="1:6" ht="25.5" x14ac:dyDescent="0.2">
      <c r="A111" s="52" t="s">
        <v>341</v>
      </c>
      <c r="B111" s="49" t="s">
        <v>342</v>
      </c>
      <c r="C111" s="50">
        <v>1.5902529999999999</v>
      </c>
      <c r="D111" s="50">
        <v>0.49114999999999998</v>
      </c>
      <c r="E111" s="50">
        <v>14.083570999999999</v>
      </c>
      <c r="F111" s="50">
        <v>13.08009</v>
      </c>
    </row>
    <row r="112" spans="1:6" x14ac:dyDescent="0.2">
      <c r="A112" s="56" t="s">
        <v>343</v>
      </c>
      <c r="B112" s="57" t="s">
        <v>344</v>
      </c>
      <c r="C112" s="58">
        <v>1.714788</v>
      </c>
      <c r="D112" s="58">
        <v>6.3167280000000003</v>
      </c>
      <c r="E112" s="58">
        <v>32.806370999999999</v>
      </c>
      <c r="F112" s="58">
        <v>58.360460000000003</v>
      </c>
    </row>
    <row r="113" spans="1:6" ht="25.5" x14ac:dyDescent="0.2">
      <c r="A113" s="52" t="s">
        <v>345</v>
      </c>
      <c r="B113" s="49" t="s">
        <v>346</v>
      </c>
      <c r="C113" s="50">
        <v>5.9588869999999998</v>
      </c>
      <c r="D113" s="50">
        <v>7.2376459999999998</v>
      </c>
      <c r="E113" s="50">
        <v>70.330094000000003</v>
      </c>
      <c r="F113" s="50">
        <v>66.754350000000002</v>
      </c>
    </row>
    <row r="114" spans="1:6" ht="25.5" x14ac:dyDescent="0.2">
      <c r="A114" s="56" t="s">
        <v>347</v>
      </c>
      <c r="B114" s="57" t="s">
        <v>348</v>
      </c>
      <c r="C114" s="58" t="s">
        <v>2476</v>
      </c>
      <c r="D114" s="58" t="s">
        <v>2476</v>
      </c>
      <c r="E114" s="58">
        <v>0.23558299999999999</v>
      </c>
      <c r="F114" s="58">
        <v>6.4726000000000006E-2</v>
      </c>
    </row>
    <row r="115" spans="1:6" x14ac:dyDescent="0.2">
      <c r="A115" s="52" t="s">
        <v>349</v>
      </c>
      <c r="B115" s="49" t="s">
        <v>350</v>
      </c>
      <c r="C115" s="50">
        <v>0.74928099999999997</v>
      </c>
      <c r="D115" s="50">
        <v>0.310421</v>
      </c>
      <c r="E115" s="50">
        <v>5.9565080000000004</v>
      </c>
      <c r="F115" s="50">
        <v>7.3058269999999998</v>
      </c>
    </row>
    <row r="116" spans="1:6" ht="25.5" x14ac:dyDescent="0.2">
      <c r="A116" s="56" t="s">
        <v>351</v>
      </c>
      <c r="B116" s="57" t="s">
        <v>352</v>
      </c>
      <c r="C116" s="58">
        <v>6.0595730000000003</v>
      </c>
      <c r="D116" s="58">
        <v>0.97185999999999995</v>
      </c>
      <c r="E116" s="58">
        <v>61.709836000000003</v>
      </c>
      <c r="F116" s="58">
        <v>42.536358</v>
      </c>
    </row>
    <row r="117" spans="1:6" ht="25.5" x14ac:dyDescent="0.2">
      <c r="A117" s="52" t="s">
        <v>353</v>
      </c>
      <c r="B117" s="49" t="s">
        <v>354</v>
      </c>
      <c r="C117" s="50">
        <v>10.785613</v>
      </c>
      <c r="D117" s="50">
        <v>11.525930000000001</v>
      </c>
      <c r="E117" s="50">
        <v>82.987093000000002</v>
      </c>
      <c r="F117" s="50">
        <v>111.326641</v>
      </c>
    </row>
    <row r="118" spans="1:6" ht="25.5" x14ac:dyDescent="0.2">
      <c r="A118" s="56" t="s">
        <v>355</v>
      </c>
      <c r="B118" s="57" t="s">
        <v>356</v>
      </c>
      <c r="C118" s="58">
        <v>3.6768999999999998</v>
      </c>
      <c r="D118" s="58">
        <v>7.2463350000000002</v>
      </c>
      <c r="E118" s="58">
        <v>41.235505000000003</v>
      </c>
      <c r="F118" s="58">
        <v>66.205382999999998</v>
      </c>
    </row>
    <row r="119" spans="1:6" ht="51" x14ac:dyDescent="0.2">
      <c r="A119" s="52" t="s">
        <v>357</v>
      </c>
      <c r="B119" s="49" t="s">
        <v>358</v>
      </c>
      <c r="C119" s="50" t="s">
        <v>2476</v>
      </c>
      <c r="D119" s="50" t="s">
        <v>2476</v>
      </c>
      <c r="E119" s="50" t="s">
        <v>2476</v>
      </c>
      <c r="F119" s="50">
        <v>6.4250000000000002E-3</v>
      </c>
    </row>
    <row r="120" spans="1:6" x14ac:dyDescent="0.2">
      <c r="A120" s="56" t="s">
        <v>359</v>
      </c>
      <c r="B120" s="57" t="s">
        <v>360</v>
      </c>
      <c r="C120" s="58" t="s">
        <v>2476</v>
      </c>
      <c r="D120" s="58" t="s">
        <v>2476</v>
      </c>
      <c r="E120" s="58">
        <v>5.7828999999999998E-2</v>
      </c>
      <c r="F120" s="58" t="s">
        <v>2476</v>
      </c>
    </row>
    <row r="121" spans="1:6" ht="25.5" x14ac:dyDescent="0.2">
      <c r="A121" s="52" t="s">
        <v>361</v>
      </c>
      <c r="B121" s="49" t="s">
        <v>362</v>
      </c>
      <c r="C121" s="50" t="s">
        <v>2476</v>
      </c>
      <c r="D121" s="50">
        <v>0.18429499999999999</v>
      </c>
      <c r="E121" s="50">
        <v>2.155E-2</v>
      </c>
      <c r="F121" s="50">
        <v>0.18429499999999999</v>
      </c>
    </row>
    <row r="122" spans="1:6" x14ac:dyDescent="0.2">
      <c r="A122" s="56" t="s">
        <v>363</v>
      </c>
      <c r="B122" s="57" t="s">
        <v>364</v>
      </c>
      <c r="C122" s="58">
        <v>1.7195579999999999</v>
      </c>
      <c r="D122" s="58">
        <v>3.0773649999999999</v>
      </c>
      <c r="E122" s="58">
        <v>10.259008</v>
      </c>
      <c r="F122" s="58">
        <v>21.797231</v>
      </c>
    </row>
    <row r="123" spans="1:6" x14ac:dyDescent="0.2">
      <c r="A123" s="52" t="s">
        <v>365</v>
      </c>
      <c r="B123" s="49" t="s">
        <v>366</v>
      </c>
      <c r="C123" s="50">
        <v>43.350181999999997</v>
      </c>
      <c r="D123" s="50">
        <v>63.367932000000003</v>
      </c>
      <c r="E123" s="50">
        <v>540.13906999999995</v>
      </c>
      <c r="F123" s="50">
        <v>544.69221800000003</v>
      </c>
    </row>
    <row r="124" spans="1:6" x14ac:dyDescent="0.2">
      <c r="A124" s="56" t="s">
        <v>367</v>
      </c>
      <c r="B124" s="57" t="s">
        <v>368</v>
      </c>
      <c r="C124" s="58">
        <v>0.15145800000000001</v>
      </c>
      <c r="D124" s="58">
        <v>0.24013899999999999</v>
      </c>
      <c r="E124" s="58">
        <v>1.7669330000000001</v>
      </c>
      <c r="F124" s="58">
        <v>3.6335950000000001</v>
      </c>
    </row>
    <row r="125" spans="1:6" x14ac:dyDescent="0.2">
      <c r="A125" s="52" t="s">
        <v>369</v>
      </c>
      <c r="B125" s="49" t="s">
        <v>370</v>
      </c>
      <c r="C125" s="50">
        <v>0.45102900000000001</v>
      </c>
      <c r="D125" s="50">
        <v>0.196575</v>
      </c>
      <c r="E125" s="50">
        <v>9.4407920000000001</v>
      </c>
      <c r="F125" s="50">
        <v>4.7623480000000002</v>
      </c>
    </row>
    <row r="126" spans="1:6" x14ac:dyDescent="0.2">
      <c r="A126" s="56" t="s">
        <v>371</v>
      </c>
      <c r="B126" s="57" t="s">
        <v>372</v>
      </c>
      <c r="C126" s="58">
        <v>2.490891</v>
      </c>
      <c r="D126" s="58">
        <v>0.69159199999999998</v>
      </c>
      <c r="E126" s="58">
        <v>34.346305000000001</v>
      </c>
      <c r="F126" s="58">
        <v>8.7407540000000008</v>
      </c>
    </row>
    <row r="127" spans="1:6" ht="25.5" x14ac:dyDescent="0.2">
      <c r="A127" s="52" t="s">
        <v>373</v>
      </c>
      <c r="B127" s="49" t="s">
        <v>374</v>
      </c>
      <c r="C127" s="50">
        <v>0.998062</v>
      </c>
      <c r="D127" s="50">
        <v>10.410926999999999</v>
      </c>
      <c r="E127" s="50">
        <v>17.233134</v>
      </c>
      <c r="F127" s="50">
        <v>44.793334999999999</v>
      </c>
    </row>
    <row r="128" spans="1:6" x14ac:dyDescent="0.2">
      <c r="A128" s="56" t="s">
        <v>375</v>
      </c>
      <c r="B128" s="57" t="s">
        <v>376</v>
      </c>
      <c r="C128" s="58">
        <v>5.5099999999999995E-4</v>
      </c>
      <c r="D128" s="58">
        <v>0.03</v>
      </c>
      <c r="E128" s="58">
        <v>6.5729999999999998E-3</v>
      </c>
      <c r="F128" s="58">
        <v>4.1200000000000001E-2</v>
      </c>
    </row>
    <row r="129" spans="1:6" x14ac:dyDescent="0.2">
      <c r="A129" s="52" t="s">
        <v>377</v>
      </c>
      <c r="B129" s="49" t="s">
        <v>378</v>
      </c>
      <c r="C129" s="50">
        <v>3.1137920000000001</v>
      </c>
      <c r="D129" s="50">
        <v>2.8112840000000001</v>
      </c>
      <c r="E129" s="50">
        <v>27.584326000000001</v>
      </c>
      <c r="F129" s="50">
        <v>32.978633000000002</v>
      </c>
    </row>
    <row r="130" spans="1:6" x14ac:dyDescent="0.2">
      <c r="A130" s="56" t="s">
        <v>1801</v>
      </c>
      <c r="B130" s="57" t="s">
        <v>1802</v>
      </c>
      <c r="C130" s="58" t="s">
        <v>2476</v>
      </c>
      <c r="D130" s="58" t="s">
        <v>2476</v>
      </c>
      <c r="E130" s="58">
        <v>6.5399999999999996E-4</v>
      </c>
      <c r="F130" s="58" t="s">
        <v>2476</v>
      </c>
    </row>
    <row r="131" spans="1:6" x14ac:dyDescent="0.2">
      <c r="A131" s="52" t="s">
        <v>379</v>
      </c>
      <c r="B131" s="49" t="s">
        <v>380</v>
      </c>
      <c r="C131" s="50" t="s">
        <v>2476</v>
      </c>
      <c r="D131" s="50" t="s">
        <v>2476</v>
      </c>
      <c r="E131" s="50">
        <v>0.46298099999999998</v>
      </c>
      <c r="F131" s="50" t="s">
        <v>2476</v>
      </c>
    </row>
    <row r="132" spans="1:6" x14ac:dyDescent="0.2">
      <c r="A132" s="56" t="s">
        <v>1803</v>
      </c>
      <c r="B132" s="57" t="s">
        <v>1804</v>
      </c>
      <c r="C132" s="58" t="s">
        <v>2476</v>
      </c>
      <c r="D132" s="58">
        <v>1.544E-3</v>
      </c>
      <c r="E132" s="58" t="s">
        <v>2476</v>
      </c>
      <c r="F132" s="58">
        <v>1.544E-3</v>
      </c>
    </row>
    <row r="133" spans="1:6" x14ac:dyDescent="0.2">
      <c r="A133" s="52" t="s">
        <v>1805</v>
      </c>
      <c r="B133" s="49" t="s">
        <v>1806</v>
      </c>
      <c r="C133" s="50" t="s">
        <v>2476</v>
      </c>
      <c r="D133" s="50" t="s">
        <v>2476</v>
      </c>
      <c r="E133" s="50">
        <v>1.9419999999999999E-3</v>
      </c>
      <c r="F133" s="50" t="s">
        <v>2476</v>
      </c>
    </row>
    <row r="134" spans="1:6" x14ac:dyDescent="0.2">
      <c r="A134" s="56" t="s">
        <v>381</v>
      </c>
      <c r="B134" s="57" t="s">
        <v>382</v>
      </c>
      <c r="C134" s="58">
        <v>46.512655000000002</v>
      </c>
      <c r="D134" s="58">
        <v>40.770049999999998</v>
      </c>
      <c r="E134" s="58">
        <v>479.12110000000001</v>
      </c>
      <c r="F134" s="58">
        <v>479.30760400000003</v>
      </c>
    </row>
    <row r="135" spans="1:6" ht="51" x14ac:dyDescent="0.2">
      <c r="A135" s="52" t="s">
        <v>383</v>
      </c>
      <c r="B135" s="49" t="s">
        <v>384</v>
      </c>
      <c r="C135" s="50">
        <v>32.619092999999999</v>
      </c>
      <c r="D135" s="50">
        <v>37.129888999999999</v>
      </c>
      <c r="E135" s="50">
        <v>256.01552800000002</v>
      </c>
      <c r="F135" s="50">
        <v>323.445403</v>
      </c>
    </row>
    <row r="136" spans="1:6" ht="25.5" x14ac:dyDescent="0.2">
      <c r="A136" s="56" t="s">
        <v>385</v>
      </c>
      <c r="B136" s="57" t="s">
        <v>386</v>
      </c>
      <c r="C136" s="58">
        <v>2.645597</v>
      </c>
      <c r="D136" s="58">
        <v>2.4744190000000001</v>
      </c>
      <c r="E136" s="58">
        <v>32.780512000000002</v>
      </c>
      <c r="F136" s="58">
        <v>34.730148</v>
      </c>
    </row>
    <row r="137" spans="1:6" ht="25.5" x14ac:dyDescent="0.2">
      <c r="A137" s="52" t="s">
        <v>387</v>
      </c>
      <c r="B137" s="49" t="s">
        <v>388</v>
      </c>
      <c r="C137" s="50" t="s">
        <v>2476</v>
      </c>
      <c r="D137" s="50" t="s">
        <v>2476</v>
      </c>
      <c r="E137" s="50" t="s">
        <v>2476</v>
      </c>
      <c r="F137" s="50">
        <v>6.8079000000000001E-2</v>
      </c>
    </row>
    <row r="138" spans="1:6" ht="38.25" x14ac:dyDescent="0.2">
      <c r="A138" s="56" t="s">
        <v>389</v>
      </c>
      <c r="B138" s="57" t="s">
        <v>390</v>
      </c>
      <c r="C138" s="58">
        <v>0.96883300000000006</v>
      </c>
      <c r="D138" s="58">
        <v>2.6044260000000001</v>
      </c>
      <c r="E138" s="58">
        <v>35.573002000000002</v>
      </c>
      <c r="F138" s="58">
        <v>35.939537999999999</v>
      </c>
    </row>
    <row r="139" spans="1:6" ht="25.5" x14ac:dyDescent="0.2">
      <c r="A139" s="52" t="s">
        <v>391</v>
      </c>
      <c r="B139" s="49" t="s">
        <v>392</v>
      </c>
      <c r="C139" s="50">
        <v>39.991816999999998</v>
      </c>
      <c r="D139" s="50">
        <v>55.282288000000001</v>
      </c>
      <c r="E139" s="50">
        <v>483.51325700000001</v>
      </c>
      <c r="F139" s="50">
        <v>522.98996799999998</v>
      </c>
    </row>
    <row r="140" spans="1:6" x14ac:dyDescent="0.2">
      <c r="A140" s="56" t="s">
        <v>393</v>
      </c>
      <c r="B140" s="57" t="s">
        <v>394</v>
      </c>
      <c r="C140" s="58">
        <v>4.365E-3</v>
      </c>
      <c r="D140" s="58">
        <v>4.3267E-2</v>
      </c>
      <c r="E140" s="58">
        <v>0.12603400000000001</v>
      </c>
      <c r="F140" s="58">
        <v>6.6036999999999998E-2</v>
      </c>
    </row>
    <row r="141" spans="1:6" x14ac:dyDescent="0.2">
      <c r="A141" s="52" t="s">
        <v>395</v>
      </c>
      <c r="B141" s="49" t="s">
        <v>396</v>
      </c>
      <c r="C141" s="50">
        <v>3.9568210000000001</v>
      </c>
      <c r="D141" s="50">
        <v>9.2364149999999992</v>
      </c>
      <c r="E141" s="50">
        <v>54.060901000000001</v>
      </c>
      <c r="F141" s="50">
        <v>75.434993000000006</v>
      </c>
    </row>
    <row r="142" spans="1:6" ht="25.5" x14ac:dyDescent="0.2">
      <c r="A142" s="56" t="s">
        <v>397</v>
      </c>
      <c r="B142" s="57" t="s">
        <v>398</v>
      </c>
      <c r="C142" s="58">
        <v>4.0663999999999999E-2</v>
      </c>
      <c r="D142" s="58">
        <v>0.149696</v>
      </c>
      <c r="E142" s="58">
        <v>0.74688200000000005</v>
      </c>
      <c r="F142" s="58">
        <v>1.124471</v>
      </c>
    </row>
    <row r="143" spans="1:6" ht="25.5" x14ac:dyDescent="0.2">
      <c r="A143" s="52" t="s">
        <v>399</v>
      </c>
      <c r="B143" s="49" t="s">
        <v>400</v>
      </c>
      <c r="C143" s="50">
        <v>11.300354</v>
      </c>
      <c r="D143" s="50">
        <v>21.765746</v>
      </c>
      <c r="E143" s="50">
        <v>146.481661</v>
      </c>
      <c r="F143" s="50">
        <v>157.02726699999999</v>
      </c>
    </row>
    <row r="144" spans="1:6" x14ac:dyDescent="0.2">
      <c r="A144" s="56" t="s">
        <v>401</v>
      </c>
      <c r="B144" s="57" t="s">
        <v>402</v>
      </c>
      <c r="C144" s="58" t="s">
        <v>2476</v>
      </c>
      <c r="D144" s="58">
        <v>2.882E-3</v>
      </c>
      <c r="E144" s="58">
        <v>8.5509999999999996E-3</v>
      </c>
      <c r="F144" s="58">
        <v>7.5037999999999994E-2</v>
      </c>
    </row>
    <row r="145" spans="1:6" ht="25.5" x14ac:dyDescent="0.2">
      <c r="A145" s="52" t="s">
        <v>403</v>
      </c>
      <c r="B145" s="49" t="s">
        <v>404</v>
      </c>
      <c r="C145" s="50">
        <v>1.91E-3</v>
      </c>
      <c r="D145" s="50">
        <v>0.34411900000000001</v>
      </c>
      <c r="E145" s="50">
        <v>3.8609010000000001</v>
      </c>
      <c r="F145" s="50">
        <v>5.3986520000000002</v>
      </c>
    </row>
    <row r="146" spans="1:6" ht="25.5" x14ac:dyDescent="0.2">
      <c r="A146" s="56" t="s">
        <v>405</v>
      </c>
      <c r="B146" s="57" t="s">
        <v>406</v>
      </c>
      <c r="C146" s="58">
        <v>7.0376300000000001</v>
      </c>
      <c r="D146" s="58">
        <v>9.2242379999999997</v>
      </c>
      <c r="E146" s="58">
        <v>74.364303000000007</v>
      </c>
      <c r="F146" s="58">
        <v>76.463487999999998</v>
      </c>
    </row>
    <row r="147" spans="1:6" ht="25.5" x14ac:dyDescent="0.2">
      <c r="A147" s="52" t="s">
        <v>407</v>
      </c>
      <c r="B147" s="49" t="s">
        <v>408</v>
      </c>
      <c r="C147" s="50">
        <v>2.4643980000000001</v>
      </c>
      <c r="D147" s="50">
        <v>2.7352639999999999</v>
      </c>
      <c r="E147" s="50">
        <v>33.020175999999999</v>
      </c>
      <c r="F147" s="50">
        <v>29.654461000000001</v>
      </c>
    </row>
    <row r="148" spans="1:6" ht="38.25" x14ac:dyDescent="0.2">
      <c r="A148" s="56" t="s">
        <v>409</v>
      </c>
      <c r="B148" s="57" t="s">
        <v>410</v>
      </c>
      <c r="C148" s="58">
        <v>13.62696</v>
      </c>
      <c r="D148" s="58">
        <v>23.628889999999998</v>
      </c>
      <c r="E148" s="58">
        <v>138.897468</v>
      </c>
      <c r="F148" s="58">
        <v>210.27105399999999</v>
      </c>
    </row>
    <row r="149" spans="1:6" ht="25.5" x14ac:dyDescent="0.2">
      <c r="A149" s="52" t="s">
        <v>411</v>
      </c>
      <c r="B149" s="49" t="s">
        <v>412</v>
      </c>
      <c r="C149" s="50">
        <v>5.0167000000000003E-2</v>
      </c>
      <c r="D149" s="50">
        <v>3.3894000000000001E-2</v>
      </c>
      <c r="E149" s="50">
        <v>0.89947200000000005</v>
      </c>
      <c r="F149" s="50">
        <v>1.6022130000000001</v>
      </c>
    </row>
    <row r="150" spans="1:6" ht="25.5" x14ac:dyDescent="0.2">
      <c r="A150" s="56" t="s">
        <v>413</v>
      </c>
      <c r="B150" s="57" t="s">
        <v>414</v>
      </c>
      <c r="C150" s="58">
        <v>8.6928959999999993</v>
      </c>
      <c r="D150" s="58">
        <v>9.4233560000000001</v>
      </c>
      <c r="E150" s="58">
        <v>95.968413999999996</v>
      </c>
      <c r="F150" s="58">
        <v>103.6298</v>
      </c>
    </row>
    <row r="151" spans="1:6" x14ac:dyDescent="0.2">
      <c r="A151" s="52" t="s">
        <v>415</v>
      </c>
      <c r="B151" s="49" t="s">
        <v>416</v>
      </c>
      <c r="C151" s="50">
        <v>18.823184999999999</v>
      </c>
      <c r="D151" s="50">
        <v>16.563186999999999</v>
      </c>
      <c r="E151" s="50">
        <v>213.043769</v>
      </c>
      <c r="F151" s="50">
        <v>222.843468</v>
      </c>
    </row>
    <row r="152" spans="1:6" x14ac:dyDescent="0.2">
      <c r="A152" s="56" t="s">
        <v>417</v>
      </c>
      <c r="B152" s="57" t="s">
        <v>418</v>
      </c>
      <c r="C152" s="58">
        <v>6.5640539999999996</v>
      </c>
      <c r="D152" s="58">
        <v>5.0585680000000002</v>
      </c>
      <c r="E152" s="58">
        <v>131.05816100000001</v>
      </c>
      <c r="F152" s="58">
        <v>134.942644</v>
      </c>
    </row>
    <row r="153" spans="1:6" x14ac:dyDescent="0.2">
      <c r="A153" s="52" t="s">
        <v>419</v>
      </c>
      <c r="B153" s="49" t="s">
        <v>420</v>
      </c>
      <c r="C153" s="50">
        <v>4.5413870000000003</v>
      </c>
      <c r="D153" s="50">
        <v>3.9495300000000002</v>
      </c>
      <c r="E153" s="50">
        <v>41.434547000000002</v>
      </c>
      <c r="F153" s="50">
        <v>52.186971999999997</v>
      </c>
    </row>
    <row r="154" spans="1:6" ht="25.5" x14ac:dyDescent="0.2">
      <c r="A154" s="56" t="s">
        <v>421</v>
      </c>
      <c r="B154" s="57" t="s">
        <v>422</v>
      </c>
      <c r="C154" s="58">
        <v>3.3775689999999998</v>
      </c>
      <c r="D154" s="58">
        <v>3.9529779999999999</v>
      </c>
      <c r="E154" s="58">
        <v>41.905219000000002</v>
      </c>
      <c r="F154" s="58">
        <v>41.529290000000003</v>
      </c>
    </row>
    <row r="155" spans="1:6" ht="25.5" x14ac:dyDescent="0.2">
      <c r="A155" s="52" t="s">
        <v>423</v>
      </c>
      <c r="B155" s="49" t="s">
        <v>424</v>
      </c>
      <c r="C155" s="50">
        <v>12.96242</v>
      </c>
      <c r="D155" s="50">
        <v>9.0138459999999991</v>
      </c>
      <c r="E155" s="50">
        <v>114.67592</v>
      </c>
      <c r="F155" s="50">
        <v>104.715142</v>
      </c>
    </row>
    <row r="156" spans="1:6" x14ac:dyDescent="0.2">
      <c r="A156" s="56" t="s">
        <v>1811</v>
      </c>
      <c r="B156" s="57" t="s">
        <v>1812</v>
      </c>
      <c r="C156" s="58" t="s">
        <v>2476</v>
      </c>
      <c r="D156" s="58" t="s">
        <v>2476</v>
      </c>
      <c r="E156" s="58" t="s">
        <v>2476</v>
      </c>
      <c r="F156" s="58">
        <v>1.407E-3</v>
      </c>
    </row>
    <row r="157" spans="1:6" ht="25.5" x14ac:dyDescent="0.2">
      <c r="A157" s="52" t="s">
        <v>425</v>
      </c>
      <c r="B157" s="49" t="s">
        <v>426</v>
      </c>
      <c r="C157" s="50" t="s">
        <v>2476</v>
      </c>
      <c r="D157" s="50" t="s">
        <v>2476</v>
      </c>
      <c r="E157" s="50">
        <v>0.172872</v>
      </c>
      <c r="F157" s="50" t="s">
        <v>2476</v>
      </c>
    </row>
    <row r="158" spans="1:6" ht="25.5" x14ac:dyDescent="0.2">
      <c r="A158" s="56" t="s">
        <v>1817</v>
      </c>
      <c r="B158" s="57" t="s">
        <v>1818</v>
      </c>
      <c r="C158" s="58" t="s">
        <v>2476</v>
      </c>
      <c r="D158" s="58">
        <v>3.6870000000000002E-3</v>
      </c>
      <c r="E158" s="58">
        <v>5.4999999999999997E-3</v>
      </c>
      <c r="F158" s="58">
        <v>3.6870000000000002E-3</v>
      </c>
    </row>
    <row r="159" spans="1:6" x14ac:dyDescent="0.2">
      <c r="A159" s="52" t="s">
        <v>427</v>
      </c>
      <c r="B159" s="49" t="s">
        <v>428</v>
      </c>
      <c r="C159" s="50">
        <v>0.44190200000000002</v>
      </c>
      <c r="D159" s="50">
        <v>0.40472200000000003</v>
      </c>
      <c r="E159" s="50">
        <v>5.1566929999999997</v>
      </c>
      <c r="F159" s="50">
        <v>5.0187629999999999</v>
      </c>
    </row>
    <row r="160" spans="1:6" ht="25.5" x14ac:dyDescent="0.2">
      <c r="A160" s="56" t="s">
        <v>429</v>
      </c>
      <c r="B160" s="57" t="s">
        <v>430</v>
      </c>
      <c r="C160" s="58" t="s">
        <v>2476</v>
      </c>
      <c r="D160" s="58" t="s">
        <v>2476</v>
      </c>
      <c r="E160" s="58">
        <v>0.81906999999999996</v>
      </c>
      <c r="F160" s="58">
        <v>1.5E-3</v>
      </c>
    </row>
    <row r="161" spans="1:6" ht="25.5" x14ac:dyDescent="0.2">
      <c r="A161" s="52" t="s">
        <v>431</v>
      </c>
      <c r="B161" s="49" t="s">
        <v>432</v>
      </c>
      <c r="C161" s="50">
        <v>7.616098</v>
      </c>
      <c r="D161" s="50">
        <v>3.2866140000000001</v>
      </c>
      <c r="E161" s="50">
        <v>71.149482000000006</v>
      </c>
      <c r="F161" s="50">
        <v>64.847987000000003</v>
      </c>
    </row>
    <row r="162" spans="1:6" ht="25.5" x14ac:dyDescent="0.2">
      <c r="A162" s="56" t="s">
        <v>433</v>
      </c>
      <c r="B162" s="57" t="s">
        <v>434</v>
      </c>
      <c r="C162" s="58" t="s">
        <v>2476</v>
      </c>
      <c r="D162" s="58" t="s">
        <v>2476</v>
      </c>
      <c r="E162" s="58">
        <v>2.7499999999999998E-3</v>
      </c>
      <c r="F162" s="58" t="s">
        <v>2476</v>
      </c>
    </row>
    <row r="163" spans="1:6" ht="25.5" x14ac:dyDescent="0.2">
      <c r="A163" s="52" t="s">
        <v>435</v>
      </c>
      <c r="B163" s="49" t="s">
        <v>436</v>
      </c>
      <c r="C163" s="50" t="s">
        <v>2476</v>
      </c>
      <c r="D163" s="50">
        <v>0.27560499999999999</v>
      </c>
      <c r="E163" s="50">
        <v>1.3862000000000001</v>
      </c>
      <c r="F163" s="50">
        <v>0.30206699999999997</v>
      </c>
    </row>
    <row r="164" spans="1:6" ht="25.5" x14ac:dyDescent="0.2">
      <c r="A164" s="56" t="s">
        <v>437</v>
      </c>
      <c r="B164" s="57" t="s">
        <v>438</v>
      </c>
      <c r="C164" s="58" t="s">
        <v>2476</v>
      </c>
      <c r="D164" s="58" t="s">
        <v>2476</v>
      </c>
      <c r="E164" s="58">
        <v>0.16502500000000001</v>
      </c>
      <c r="F164" s="58" t="s">
        <v>2476</v>
      </c>
    </row>
    <row r="165" spans="1:6" ht="25.5" x14ac:dyDescent="0.2">
      <c r="A165" s="52" t="s">
        <v>439</v>
      </c>
      <c r="B165" s="49" t="s">
        <v>440</v>
      </c>
      <c r="C165" s="50">
        <v>7.2389999999999996E-2</v>
      </c>
      <c r="D165" s="50" t="s">
        <v>2476</v>
      </c>
      <c r="E165" s="50">
        <v>0.34741699999999998</v>
      </c>
      <c r="F165" s="50">
        <v>0.16510900000000001</v>
      </c>
    </row>
    <row r="166" spans="1:6" x14ac:dyDescent="0.2">
      <c r="A166" s="56" t="s">
        <v>441</v>
      </c>
      <c r="B166" s="57" t="s">
        <v>442</v>
      </c>
      <c r="C166" s="58">
        <v>5.1127099999999999</v>
      </c>
      <c r="D166" s="58">
        <v>1.6470959999999999</v>
      </c>
      <c r="E166" s="58">
        <v>59.400126999999998</v>
      </c>
      <c r="F166" s="58">
        <v>35.225586</v>
      </c>
    </row>
    <row r="167" spans="1:6" x14ac:dyDescent="0.2">
      <c r="A167" s="52" t="s">
        <v>443</v>
      </c>
      <c r="B167" s="49" t="s">
        <v>444</v>
      </c>
      <c r="C167" s="50">
        <v>3.2000000000000002E-3</v>
      </c>
      <c r="D167" s="50" t="s">
        <v>2476</v>
      </c>
      <c r="E167" s="50">
        <v>0.26098199999999999</v>
      </c>
      <c r="F167" s="50">
        <v>2E-3</v>
      </c>
    </row>
    <row r="168" spans="1:6" ht="25.5" x14ac:dyDescent="0.2">
      <c r="A168" s="56" t="s">
        <v>445</v>
      </c>
      <c r="B168" s="57" t="s">
        <v>446</v>
      </c>
      <c r="C168" s="58">
        <v>1.6000000000000001E-3</v>
      </c>
      <c r="D168" s="58" t="s">
        <v>2476</v>
      </c>
      <c r="E168" s="58">
        <v>0.36902400000000002</v>
      </c>
      <c r="F168" s="58">
        <v>2.3760000000000001E-3</v>
      </c>
    </row>
    <row r="169" spans="1:6" ht="25.5" x14ac:dyDescent="0.2">
      <c r="A169" s="52" t="s">
        <v>447</v>
      </c>
      <c r="B169" s="49" t="s">
        <v>448</v>
      </c>
      <c r="C169" s="50">
        <v>1.4150510000000001</v>
      </c>
      <c r="D169" s="50">
        <v>0.97803499999999999</v>
      </c>
      <c r="E169" s="50">
        <v>2.5565150000000001</v>
      </c>
      <c r="F169" s="50">
        <v>4.1261919999999996</v>
      </c>
    </row>
    <row r="170" spans="1:6" x14ac:dyDescent="0.2">
      <c r="A170" s="56" t="s">
        <v>449</v>
      </c>
      <c r="B170" s="57" t="s">
        <v>450</v>
      </c>
      <c r="C170" s="58">
        <v>7.1174000000000001E-2</v>
      </c>
      <c r="D170" s="58">
        <v>0.130053</v>
      </c>
      <c r="E170" s="58">
        <v>0.89478000000000002</v>
      </c>
      <c r="F170" s="58">
        <v>1.5332079999999999</v>
      </c>
    </row>
    <row r="171" spans="1:6" ht="25.5" x14ac:dyDescent="0.2">
      <c r="A171" s="52" t="s">
        <v>1823</v>
      </c>
      <c r="B171" s="49" t="s">
        <v>1824</v>
      </c>
      <c r="C171" s="50" t="s">
        <v>2476</v>
      </c>
      <c r="D171" s="50">
        <v>8.7150000000000005E-2</v>
      </c>
      <c r="E171" s="50" t="s">
        <v>2476</v>
      </c>
      <c r="F171" s="50">
        <v>8.7150000000000005E-2</v>
      </c>
    </row>
    <row r="172" spans="1:6" x14ac:dyDescent="0.2">
      <c r="A172" s="56" t="s">
        <v>451</v>
      </c>
      <c r="B172" s="57" t="s">
        <v>452</v>
      </c>
      <c r="C172" s="58" t="s">
        <v>2476</v>
      </c>
      <c r="D172" s="58" t="s">
        <v>2476</v>
      </c>
      <c r="E172" s="58" t="s">
        <v>2476</v>
      </c>
      <c r="F172" s="58">
        <v>0.01</v>
      </c>
    </row>
    <row r="173" spans="1:6" ht="25.5" x14ac:dyDescent="0.2">
      <c r="A173" s="52" t="s">
        <v>453</v>
      </c>
      <c r="B173" s="49" t="s">
        <v>454</v>
      </c>
      <c r="C173" s="50" t="s">
        <v>2476</v>
      </c>
      <c r="D173" s="50">
        <v>0.36083500000000002</v>
      </c>
      <c r="E173" s="50">
        <v>0.101616</v>
      </c>
      <c r="F173" s="50">
        <v>9.7708619999999993</v>
      </c>
    </row>
    <row r="174" spans="1:6" ht="25.5" x14ac:dyDescent="0.2">
      <c r="A174" s="56" t="s">
        <v>1827</v>
      </c>
      <c r="B174" s="57" t="s">
        <v>1828</v>
      </c>
      <c r="C174" s="58" t="s">
        <v>2476</v>
      </c>
      <c r="D174" s="58" t="s">
        <v>2476</v>
      </c>
      <c r="E174" s="58" t="s">
        <v>2476</v>
      </c>
      <c r="F174" s="58">
        <v>5.3324999999999997E-2</v>
      </c>
    </row>
    <row r="175" spans="1:6" x14ac:dyDescent="0.2">
      <c r="A175" s="52" t="s">
        <v>455</v>
      </c>
      <c r="B175" s="49" t="s">
        <v>456</v>
      </c>
      <c r="C175" s="50" t="s">
        <v>2476</v>
      </c>
      <c r="D175" s="50">
        <v>6.4669999999999997E-3</v>
      </c>
      <c r="E175" s="50">
        <v>3.673E-3</v>
      </c>
      <c r="F175" s="50">
        <v>6.4669999999999997E-3</v>
      </c>
    </row>
    <row r="176" spans="1:6" ht="25.5" x14ac:dyDescent="0.2">
      <c r="A176" s="56" t="s">
        <v>1831</v>
      </c>
      <c r="B176" s="57" t="s">
        <v>1832</v>
      </c>
      <c r="C176" s="58" t="s">
        <v>2476</v>
      </c>
      <c r="D176" s="58" t="s">
        <v>2476</v>
      </c>
      <c r="E176" s="58">
        <v>1.6954E-2</v>
      </c>
      <c r="F176" s="58" t="s">
        <v>2476</v>
      </c>
    </row>
    <row r="177" spans="1:6" ht="38.25" x14ac:dyDescent="0.2">
      <c r="A177" s="52" t="s">
        <v>457</v>
      </c>
      <c r="B177" s="49" t="s">
        <v>458</v>
      </c>
      <c r="C177" s="50">
        <v>2.75E-2</v>
      </c>
      <c r="D177" s="50" t="s">
        <v>2476</v>
      </c>
      <c r="E177" s="50">
        <v>2.9336999999999998E-2</v>
      </c>
      <c r="F177" s="50">
        <v>0.132854</v>
      </c>
    </row>
    <row r="178" spans="1:6" ht="25.5" x14ac:dyDescent="0.2">
      <c r="A178" s="56" t="s">
        <v>1833</v>
      </c>
      <c r="B178" s="57" t="s">
        <v>1834</v>
      </c>
      <c r="C178" s="58" t="s">
        <v>2476</v>
      </c>
      <c r="D178" s="58">
        <v>9.1300000000000006E-2</v>
      </c>
      <c r="E178" s="58">
        <v>1.336E-2</v>
      </c>
      <c r="F178" s="58">
        <v>0.67516900000000002</v>
      </c>
    </row>
    <row r="179" spans="1:6" ht="51" x14ac:dyDescent="0.2">
      <c r="A179" s="52" t="s">
        <v>459</v>
      </c>
      <c r="B179" s="49" t="s">
        <v>460</v>
      </c>
      <c r="C179" s="50">
        <v>0.42978</v>
      </c>
      <c r="D179" s="50">
        <v>0.11604</v>
      </c>
      <c r="E179" s="50">
        <v>2.9442590000000002</v>
      </c>
      <c r="F179" s="50">
        <v>2.866787</v>
      </c>
    </row>
    <row r="180" spans="1:6" ht="25.5" x14ac:dyDescent="0.2">
      <c r="A180" s="56" t="s">
        <v>461</v>
      </c>
      <c r="B180" s="57" t="s">
        <v>462</v>
      </c>
      <c r="C180" s="58">
        <v>0.28223999999999999</v>
      </c>
      <c r="D180" s="58">
        <v>1.035288</v>
      </c>
      <c r="E180" s="58">
        <v>11.510329</v>
      </c>
      <c r="F180" s="58">
        <v>5.7566879999999996</v>
      </c>
    </row>
    <row r="181" spans="1:6" ht="25.5" x14ac:dyDescent="0.2">
      <c r="A181" s="52" t="s">
        <v>1835</v>
      </c>
      <c r="B181" s="49" t="s">
        <v>1836</v>
      </c>
      <c r="C181" s="50" t="s">
        <v>2476</v>
      </c>
      <c r="D181" s="50" t="s">
        <v>2476</v>
      </c>
      <c r="E181" s="50" t="s">
        <v>2476</v>
      </c>
      <c r="F181" s="50">
        <v>5.1708999999999998E-2</v>
      </c>
    </row>
    <row r="182" spans="1:6" ht="25.5" x14ac:dyDescent="0.2">
      <c r="A182" s="56" t="s">
        <v>463</v>
      </c>
      <c r="B182" s="57" t="s">
        <v>464</v>
      </c>
      <c r="C182" s="58">
        <v>0.02</v>
      </c>
      <c r="D182" s="58">
        <v>4.7800000000000002E-2</v>
      </c>
      <c r="E182" s="58">
        <v>0.21938199999999999</v>
      </c>
      <c r="F182" s="58">
        <v>2.3344649999999998</v>
      </c>
    </row>
    <row r="183" spans="1:6" x14ac:dyDescent="0.2">
      <c r="A183" s="52" t="s">
        <v>465</v>
      </c>
      <c r="B183" s="49" t="s">
        <v>466</v>
      </c>
      <c r="C183" s="50">
        <v>3.943E-2</v>
      </c>
      <c r="D183" s="50">
        <v>5.1387000000000002E-2</v>
      </c>
      <c r="E183" s="50">
        <v>0.26794899999999999</v>
      </c>
      <c r="F183" s="50">
        <v>0.102297</v>
      </c>
    </row>
    <row r="184" spans="1:6" x14ac:dyDescent="0.2">
      <c r="A184" s="56" t="s">
        <v>467</v>
      </c>
      <c r="B184" s="57" t="s">
        <v>468</v>
      </c>
      <c r="C184" s="58">
        <v>2.1653769999999999</v>
      </c>
      <c r="D184" s="58">
        <v>0.68507600000000002</v>
      </c>
      <c r="E184" s="58">
        <v>14.841445</v>
      </c>
      <c r="F184" s="58">
        <v>21.382898999999998</v>
      </c>
    </row>
    <row r="185" spans="1:6" ht="25.5" x14ac:dyDescent="0.2">
      <c r="A185" s="52" t="s">
        <v>469</v>
      </c>
      <c r="B185" s="49" t="s">
        <v>470</v>
      </c>
      <c r="C185" s="50">
        <v>13.061964</v>
      </c>
      <c r="D185" s="50">
        <v>1.1379779999999999</v>
      </c>
      <c r="E185" s="50">
        <v>41.635666000000001</v>
      </c>
      <c r="F185" s="50">
        <v>45.192112000000002</v>
      </c>
    </row>
    <row r="186" spans="1:6" ht="25.5" x14ac:dyDescent="0.2">
      <c r="A186" s="56" t="s">
        <v>1841</v>
      </c>
      <c r="B186" s="57" t="s">
        <v>1842</v>
      </c>
      <c r="C186" s="58">
        <v>0.17751800000000001</v>
      </c>
      <c r="D186" s="58" t="s">
        <v>2476</v>
      </c>
      <c r="E186" s="58">
        <v>0.36994899999999997</v>
      </c>
      <c r="F186" s="58" t="s">
        <v>2476</v>
      </c>
    </row>
    <row r="187" spans="1:6" x14ac:dyDescent="0.2">
      <c r="A187" s="52" t="s">
        <v>471</v>
      </c>
      <c r="B187" s="49" t="s">
        <v>472</v>
      </c>
      <c r="C187" s="50">
        <v>0.121277</v>
      </c>
      <c r="D187" s="50">
        <v>0.103828</v>
      </c>
      <c r="E187" s="50">
        <v>1.37283</v>
      </c>
      <c r="F187" s="50">
        <v>2.0488249999999999</v>
      </c>
    </row>
    <row r="188" spans="1:6" x14ac:dyDescent="0.2">
      <c r="A188" s="56" t="s">
        <v>473</v>
      </c>
      <c r="B188" s="57" t="s">
        <v>474</v>
      </c>
      <c r="C188" s="58" t="s">
        <v>2476</v>
      </c>
      <c r="D188" s="58">
        <v>2.6474679999999999</v>
      </c>
      <c r="E188" s="58" t="s">
        <v>2476</v>
      </c>
      <c r="F188" s="58">
        <v>44.933878</v>
      </c>
    </row>
    <row r="189" spans="1:6" x14ac:dyDescent="0.2">
      <c r="A189" s="52" t="s">
        <v>2535</v>
      </c>
      <c r="B189" s="49" t="s">
        <v>2536</v>
      </c>
      <c r="C189" s="50" t="s">
        <v>2476</v>
      </c>
      <c r="D189" s="50" t="s">
        <v>2476</v>
      </c>
      <c r="E189" s="50" t="s">
        <v>2476</v>
      </c>
      <c r="F189" s="50">
        <v>1.4257249999999999</v>
      </c>
    </row>
    <row r="190" spans="1:6" x14ac:dyDescent="0.2">
      <c r="A190" s="56" t="s">
        <v>1849</v>
      </c>
      <c r="B190" s="57" t="s">
        <v>1850</v>
      </c>
      <c r="C190" s="58" t="s">
        <v>2476</v>
      </c>
      <c r="D190" s="58" t="s">
        <v>2476</v>
      </c>
      <c r="E190" s="58" t="s">
        <v>2476</v>
      </c>
      <c r="F190" s="58">
        <v>0.37394899999999998</v>
      </c>
    </row>
    <row r="191" spans="1:6" x14ac:dyDescent="0.2">
      <c r="A191" s="52" t="s">
        <v>475</v>
      </c>
      <c r="B191" s="49" t="s">
        <v>476</v>
      </c>
      <c r="C191" s="50" t="s">
        <v>2476</v>
      </c>
      <c r="D191" s="50">
        <v>0.20566000000000001</v>
      </c>
      <c r="E191" s="50">
        <v>1.058743</v>
      </c>
      <c r="F191" s="50">
        <v>0.65877799999999997</v>
      </c>
    </row>
    <row r="192" spans="1:6" x14ac:dyDescent="0.2">
      <c r="A192" s="56" t="s">
        <v>477</v>
      </c>
      <c r="B192" s="57" t="s">
        <v>478</v>
      </c>
      <c r="C192" s="58">
        <v>0.13320000000000001</v>
      </c>
      <c r="D192" s="58">
        <v>0.218</v>
      </c>
      <c r="E192" s="58">
        <v>0.27456799999999998</v>
      </c>
      <c r="F192" s="58">
        <v>1.3709</v>
      </c>
    </row>
    <row r="193" spans="1:6" x14ac:dyDescent="0.2">
      <c r="A193" s="52" t="s">
        <v>479</v>
      </c>
      <c r="B193" s="49" t="s">
        <v>480</v>
      </c>
      <c r="C193" s="50" t="s">
        <v>2476</v>
      </c>
      <c r="D193" s="50">
        <v>1.732507</v>
      </c>
      <c r="E193" s="50" t="s">
        <v>2476</v>
      </c>
      <c r="F193" s="50">
        <v>20.482835000000001</v>
      </c>
    </row>
    <row r="194" spans="1:6" ht="25.5" x14ac:dyDescent="0.2">
      <c r="A194" s="56" t="s">
        <v>481</v>
      </c>
      <c r="B194" s="57" t="s">
        <v>482</v>
      </c>
      <c r="C194" s="58">
        <v>1.295809</v>
      </c>
      <c r="D194" s="58">
        <v>0.62906399999999996</v>
      </c>
      <c r="E194" s="58">
        <v>4.5862439999999998</v>
      </c>
      <c r="F194" s="58">
        <v>2.5404070000000001</v>
      </c>
    </row>
    <row r="195" spans="1:6" x14ac:dyDescent="0.2">
      <c r="A195" s="52" t="s">
        <v>483</v>
      </c>
      <c r="B195" s="49" t="s">
        <v>484</v>
      </c>
      <c r="C195" s="50" t="s">
        <v>2476</v>
      </c>
      <c r="D195" s="50">
        <v>0.135688</v>
      </c>
      <c r="E195" s="50">
        <v>0.114246</v>
      </c>
      <c r="F195" s="50">
        <v>0.18942800000000001</v>
      </c>
    </row>
    <row r="196" spans="1:6" x14ac:dyDescent="0.2">
      <c r="A196" s="56" t="s">
        <v>485</v>
      </c>
      <c r="B196" s="57" t="s">
        <v>486</v>
      </c>
      <c r="C196" s="58" t="s">
        <v>2476</v>
      </c>
      <c r="D196" s="58" t="s">
        <v>2476</v>
      </c>
      <c r="E196" s="58">
        <v>3.97E-4</v>
      </c>
      <c r="F196" s="58">
        <v>1.6249999999999999E-3</v>
      </c>
    </row>
    <row r="197" spans="1:6" x14ac:dyDescent="0.2">
      <c r="A197" s="52" t="s">
        <v>1851</v>
      </c>
      <c r="B197" s="49" t="s">
        <v>1852</v>
      </c>
      <c r="C197" s="50" t="s">
        <v>2476</v>
      </c>
      <c r="D197" s="50" t="s">
        <v>2476</v>
      </c>
      <c r="E197" s="50">
        <v>1.1999999999999999E-3</v>
      </c>
      <c r="F197" s="50">
        <v>9.7999999999999997E-5</v>
      </c>
    </row>
    <row r="198" spans="1:6" ht="25.5" x14ac:dyDescent="0.2">
      <c r="A198" s="56" t="s">
        <v>487</v>
      </c>
      <c r="B198" s="57" t="s">
        <v>488</v>
      </c>
      <c r="C198" s="58">
        <v>5.4002000000000001E-2</v>
      </c>
      <c r="D198" s="58" t="s">
        <v>2476</v>
      </c>
      <c r="E198" s="58">
        <v>5.5856000000000003E-2</v>
      </c>
      <c r="F198" s="58">
        <v>0.46247100000000002</v>
      </c>
    </row>
    <row r="199" spans="1:6" x14ac:dyDescent="0.2">
      <c r="A199" s="52" t="s">
        <v>1855</v>
      </c>
      <c r="B199" s="49" t="s">
        <v>1856</v>
      </c>
      <c r="C199" s="50" t="s">
        <v>2476</v>
      </c>
      <c r="D199" s="50" t="s">
        <v>2476</v>
      </c>
      <c r="E199" s="50" t="s">
        <v>2476</v>
      </c>
      <c r="F199" s="50">
        <v>0.12936</v>
      </c>
    </row>
    <row r="200" spans="1:6" x14ac:dyDescent="0.2">
      <c r="A200" s="56" t="s">
        <v>489</v>
      </c>
      <c r="B200" s="57" t="s">
        <v>490</v>
      </c>
      <c r="C200" s="58" t="s">
        <v>2476</v>
      </c>
      <c r="D200" s="58">
        <v>3.8535E-2</v>
      </c>
      <c r="E200" s="58">
        <v>0.25710499999999997</v>
      </c>
      <c r="F200" s="58">
        <v>0.430502</v>
      </c>
    </row>
    <row r="201" spans="1:6" ht="38.25" x14ac:dyDescent="0.2">
      <c r="A201" s="52" t="s">
        <v>491</v>
      </c>
      <c r="B201" s="49" t="s">
        <v>492</v>
      </c>
      <c r="C201" s="50">
        <v>18.481586</v>
      </c>
      <c r="D201" s="50">
        <v>32.945107</v>
      </c>
      <c r="E201" s="50">
        <v>190.07110299999999</v>
      </c>
      <c r="F201" s="50">
        <v>650.60992499999998</v>
      </c>
    </row>
    <row r="202" spans="1:6" x14ac:dyDescent="0.2">
      <c r="A202" s="56" t="s">
        <v>493</v>
      </c>
      <c r="B202" s="57" t="s">
        <v>494</v>
      </c>
      <c r="C202" s="58">
        <v>110.195909</v>
      </c>
      <c r="D202" s="58">
        <v>5.0000000000000001E-3</v>
      </c>
      <c r="E202" s="58">
        <v>110.844883</v>
      </c>
      <c r="F202" s="58">
        <v>1.9206909999999999</v>
      </c>
    </row>
    <row r="203" spans="1:6" ht="25.5" x14ac:dyDescent="0.2">
      <c r="A203" s="52" t="s">
        <v>495</v>
      </c>
      <c r="B203" s="49" t="s">
        <v>496</v>
      </c>
      <c r="C203" s="50">
        <v>1.738E-2</v>
      </c>
      <c r="D203" s="50">
        <v>5.6349999999999997E-2</v>
      </c>
      <c r="E203" s="50">
        <v>0.45088800000000001</v>
      </c>
      <c r="F203" s="50">
        <v>0.65195999999999998</v>
      </c>
    </row>
    <row r="204" spans="1:6" ht="25.5" x14ac:dyDescent="0.2">
      <c r="A204" s="56" t="s">
        <v>497</v>
      </c>
      <c r="B204" s="57" t="s">
        <v>498</v>
      </c>
      <c r="C204" s="58">
        <v>4.2300000000000003E-3</v>
      </c>
      <c r="D204" s="58" t="s">
        <v>2476</v>
      </c>
      <c r="E204" s="58">
        <v>26.350304999999999</v>
      </c>
      <c r="F204" s="58">
        <v>93.518365000000003</v>
      </c>
    </row>
    <row r="205" spans="1:6" x14ac:dyDescent="0.2">
      <c r="A205" s="52" t="s">
        <v>499</v>
      </c>
      <c r="B205" s="49" t="s">
        <v>500</v>
      </c>
      <c r="C205" s="50" t="s">
        <v>2476</v>
      </c>
      <c r="D205" s="50">
        <v>0.108611</v>
      </c>
      <c r="E205" s="50">
        <v>8.7191000000000005E-2</v>
      </c>
      <c r="F205" s="50">
        <v>0.44289899999999999</v>
      </c>
    </row>
    <row r="206" spans="1:6" ht="25.5" x14ac:dyDescent="0.2">
      <c r="A206" s="56" t="s">
        <v>501</v>
      </c>
      <c r="B206" s="57" t="s">
        <v>502</v>
      </c>
      <c r="C206" s="58">
        <v>0.89174299999999995</v>
      </c>
      <c r="D206" s="58">
        <v>1.341127</v>
      </c>
      <c r="E206" s="58">
        <v>10.179259</v>
      </c>
      <c r="F206" s="58">
        <v>8.2339599999999997</v>
      </c>
    </row>
    <row r="207" spans="1:6" x14ac:dyDescent="0.2">
      <c r="A207" s="52" t="s">
        <v>1859</v>
      </c>
      <c r="B207" s="49" t="s">
        <v>1860</v>
      </c>
      <c r="C207" s="50" t="s">
        <v>2476</v>
      </c>
      <c r="D207" s="50" t="s">
        <v>2476</v>
      </c>
      <c r="E207" s="50">
        <v>1.146E-2</v>
      </c>
      <c r="F207" s="50" t="s">
        <v>2476</v>
      </c>
    </row>
    <row r="208" spans="1:6" x14ac:dyDescent="0.2">
      <c r="A208" s="56" t="s">
        <v>1861</v>
      </c>
      <c r="B208" s="57" t="s">
        <v>1862</v>
      </c>
      <c r="C208" s="58" t="s">
        <v>2476</v>
      </c>
      <c r="D208" s="58" t="s">
        <v>2476</v>
      </c>
      <c r="E208" s="58" t="s">
        <v>2476</v>
      </c>
      <c r="F208" s="58">
        <v>7.0123000000000005E-2</v>
      </c>
    </row>
    <row r="209" spans="1:6" x14ac:dyDescent="0.2">
      <c r="A209" s="52" t="s">
        <v>503</v>
      </c>
      <c r="B209" s="49" t="s">
        <v>504</v>
      </c>
      <c r="C209" s="50">
        <v>0.281304</v>
      </c>
      <c r="D209" s="50">
        <v>1.596563</v>
      </c>
      <c r="E209" s="50">
        <v>3.4114680000000002</v>
      </c>
      <c r="F209" s="50">
        <v>18.655280999999999</v>
      </c>
    </row>
    <row r="210" spans="1:6" ht="25.5" x14ac:dyDescent="0.2">
      <c r="A210" s="56" t="s">
        <v>1863</v>
      </c>
      <c r="B210" s="57" t="s">
        <v>1864</v>
      </c>
      <c r="C210" s="58" t="s">
        <v>2476</v>
      </c>
      <c r="D210" s="58" t="s">
        <v>2476</v>
      </c>
      <c r="E210" s="58">
        <v>2.0000000000000002E-5</v>
      </c>
      <c r="F210" s="58" t="s">
        <v>2476</v>
      </c>
    </row>
    <row r="211" spans="1:6" x14ac:dyDescent="0.2">
      <c r="A211" s="52" t="s">
        <v>505</v>
      </c>
      <c r="B211" s="49" t="s">
        <v>506</v>
      </c>
      <c r="C211" s="50" t="s">
        <v>2476</v>
      </c>
      <c r="D211" s="50" t="s">
        <v>2476</v>
      </c>
      <c r="E211" s="50" t="s">
        <v>2476</v>
      </c>
      <c r="F211" s="50">
        <v>0.514544</v>
      </c>
    </row>
    <row r="212" spans="1:6" x14ac:dyDescent="0.2">
      <c r="A212" s="56" t="s">
        <v>507</v>
      </c>
      <c r="B212" s="57" t="s">
        <v>508</v>
      </c>
      <c r="C212" s="58" t="s">
        <v>2476</v>
      </c>
      <c r="D212" s="58" t="s">
        <v>2476</v>
      </c>
      <c r="E212" s="58">
        <v>5.5501000000000002E-2</v>
      </c>
      <c r="F212" s="58">
        <v>1.7684999999999999E-2</v>
      </c>
    </row>
    <row r="213" spans="1:6" x14ac:dyDescent="0.2">
      <c r="A213" s="52" t="s">
        <v>509</v>
      </c>
      <c r="B213" s="49" t="s">
        <v>510</v>
      </c>
      <c r="C213" s="50" t="s">
        <v>2476</v>
      </c>
      <c r="D213" s="50">
        <v>9.6000000000000002E-2</v>
      </c>
      <c r="E213" s="50" t="s">
        <v>2476</v>
      </c>
      <c r="F213" s="50">
        <v>0.38911200000000001</v>
      </c>
    </row>
    <row r="214" spans="1:6" x14ac:dyDescent="0.2">
      <c r="A214" s="56" t="s">
        <v>511</v>
      </c>
      <c r="B214" s="57" t="s">
        <v>512</v>
      </c>
      <c r="C214" s="58">
        <v>0.14757899999999999</v>
      </c>
      <c r="D214" s="58">
        <v>0.41568899999999998</v>
      </c>
      <c r="E214" s="58">
        <v>1.4259500000000001</v>
      </c>
      <c r="F214" s="58">
        <v>3.096425</v>
      </c>
    </row>
    <row r="215" spans="1:6" x14ac:dyDescent="0.2">
      <c r="A215" s="52" t="s">
        <v>2331</v>
      </c>
      <c r="B215" s="49" t="s">
        <v>2332</v>
      </c>
      <c r="C215" s="50" t="s">
        <v>2476</v>
      </c>
      <c r="D215" s="50" t="s">
        <v>2476</v>
      </c>
      <c r="E215" s="50" t="s">
        <v>2476</v>
      </c>
      <c r="F215" s="50">
        <v>0.12529999999999999</v>
      </c>
    </row>
    <row r="216" spans="1:6" x14ac:dyDescent="0.2">
      <c r="A216" s="56" t="s">
        <v>513</v>
      </c>
      <c r="B216" s="57" t="s">
        <v>514</v>
      </c>
      <c r="C216" s="58" t="s">
        <v>2476</v>
      </c>
      <c r="D216" s="58">
        <v>0.05</v>
      </c>
      <c r="E216" s="58" t="s">
        <v>2476</v>
      </c>
      <c r="F216" s="58">
        <v>0.26729900000000001</v>
      </c>
    </row>
    <row r="217" spans="1:6" x14ac:dyDescent="0.2">
      <c r="A217" s="52" t="s">
        <v>515</v>
      </c>
      <c r="B217" s="49" t="s">
        <v>516</v>
      </c>
      <c r="C217" s="50">
        <v>1.9310639999999999</v>
      </c>
      <c r="D217" s="50">
        <v>1.7624109999999999</v>
      </c>
      <c r="E217" s="50">
        <v>21.775327000000001</v>
      </c>
      <c r="F217" s="50">
        <v>16.202421999999999</v>
      </c>
    </row>
    <row r="218" spans="1:6" x14ac:dyDescent="0.2">
      <c r="A218" s="56" t="s">
        <v>517</v>
      </c>
      <c r="B218" s="57" t="s">
        <v>518</v>
      </c>
      <c r="C218" s="58" t="s">
        <v>2476</v>
      </c>
      <c r="D218" s="58" t="s">
        <v>2476</v>
      </c>
      <c r="E218" s="58" t="s">
        <v>2476</v>
      </c>
      <c r="F218" s="58">
        <v>2.4279130000000002</v>
      </c>
    </row>
    <row r="219" spans="1:6" x14ac:dyDescent="0.2">
      <c r="A219" s="52" t="s">
        <v>519</v>
      </c>
      <c r="B219" s="49" t="s">
        <v>520</v>
      </c>
      <c r="C219" s="50" t="s">
        <v>2476</v>
      </c>
      <c r="D219" s="50" t="s">
        <v>2476</v>
      </c>
      <c r="E219" s="50">
        <v>6.1414000000000003E-2</v>
      </c>
      <c r="F219" s="50" t="s">
        <v>2476</v>
      </c>
    </row>
    <row r="220" spans="1:6" x14ac:dyDescent="0.2">
      <c r="A220" s="56" t="s">
        <v>1865</v>
      </c>
      <c r="B220" s="57" t="s">
        <v>1866</v>
      </c>
      <c r="C220" s="58" t="s">
        <v>2476</v>
      </c>
      <c r="D220" s="58" t="s">
        <v>2476</v>
      </c>
      <c r="E220" s="58">
        <v>1.165125</v>
      </c>
      <c r="F220" s="58" t="s">
        <v>2476</v>
      </c>
    </row>
    <row r="221" spans="1:6" ht="25.5" x14ac:dyDescent="0.2">
      <c r="A221" s="52" t="s">
        <v>521</v>
      </c>
      <c r="B221" s="49" t="s">
        <v>522</v>
      </c>
      <c r="C221" s="50" t="s">
        <v>2476</v>
      </c>
      <c r="D221" s="50" t="s">
        <v>2476</v>
      </c>
      <c r="E221" s="50">
        <v>2.9337999999999999E-2</v>
      </c>
      <c r="F221" s="50">
        <v>4.1321999999999998E-2</v>
      </c>
    </row>
    <row r="222" spans="1:6" x14ac:dyDescent="0.2">
      <c r="A222" s="56" t="s">
        <v>1869</v>
      </c>
      <c r="B222" s="57" t="s">
        <v>1870</v>
      </c>
      <c r="C222" s="58" t="s">
        <v>2476</v>
      </c>
      <c r="D222" s="58" t="s">
        <v>2476</v>
      </c>
      <c r="E222" s="58" t="s">
        <v>2476</v>
      </c>
      <c r="F222" s="58">
        <v>1.8E-3</v>
      </c>
    </row>
    <row r="223" spans="1:6" ht="25.5" x14ac:dyDescent="0.2">
      <c r="A223" s="52" t="s">
        <v>523</v>
      </c>
      <c r="B223" s="49" t="s">
        <v>524</v>
      </c>
      <c r="C223" s="50" t="s">
        <v>2476</v>
      </c>
      <c r="D223" s="50">
        <v>2.3400000000000001E-2</v>
      </c>
      <c r="E223" s="50">
        <v>0.150031</v>
      </c>
      <c r="F223" s="50">
        <v>6.9432999999999995E-2</v>
      </c>
    </row>
    <row r="224" spans="1:6" x14ac:dyDescent="0.2">
      <c r="A224" s="56" t="s">
        <v>525</v>
      </c>
      <c r="B224" s="57" t="s">
        <v>526</v>
      </c>
      <c r="C224" s="58" t="s">
        <v>2476</v>
      </c>
      <c r="D224" s="58">
        <v>1.2829900000000001</v>
      </c>
      <c r="E224" s="58">
        <v>7.5199999999999998E-3</v>
      </c>
      <c r="F224" s="58">
        <v>35.598914000000001</v>
      </c>
    </row>
    <row r="225" spans="1:6" x14ac:dyDescent="0.2">
      <c r="A225" s="52" t="s">
        <v>527</v>
      </c>
      <c r="B225" s="49" t="s">
        <v>528</v>
      </c>
      <c r="C225" s="50">
        <v>9.2947000000000002E-2</v>
      </c>
      <c r="D225" s="50">
        <v>3.6097999999999998E-2</v>
      </c>
      <c r="E225" s="50">
        <v>0.22219</v>
      </c>
      <c r="F225" s="50">
        <v>0.32689000000000001</v>
      </c>
    </row>
    <row r="226" spans="1:6" x14ac:dyDescent="0.2">
      <c r="A226" s="56" t="s">
        <v>529</v>
      </c>
      <c r="B226" s="57" t="s">
        <v>530</v>
      </c>
      <c r="C226" s="58">
        <v>0.35577500000000001</v>
      </c>
      <c r="D226" s="58">
        <v>9.0712000000000001E-2</v>
      </c>
      <c r="E226" s="58">
        <v>2.0272589999999999</v>
      </c>
      <c r="F226" s="58">
        <v>1.456196</v>
      </c>
    </row>
    <row r="227" spans="1:6" x14ac:dyDescent="0.2">
      <c r="A227" s="52" t="s">
        <v>1871</v>
      </c>
      <c r="B227" s="49" t="s">
        <v>1872</v>
      </c>
      <c r="C227" s="50">
        <v>2.4465000000000001E-2</v>
      </c>
      <c r="D227" s="50" t="s">
        <v>2476</v>
      </c>
      <c r="E227" s="50">
        <v>2.4465000000000001E-2</v>
      </c>
      <c r="F227" s="50" t="s">
        <v>2476</v>
      </c>
    </row>
    <row r="228" spans="1:6" x14ac:dyDescent="0.2">
      <c r="A228" s="56" t="s">
        <v>531</v>
      </c>
      <c r="B228" s="57" t="s">
        <v>532</v>
      </c>
      <c r="C228" s="58" t="s">
        <v>2476</v>
      </c>
      <c r="D228" s="58" t="s">
        <v>2476</v>
      </c>
      <c r="E228" s="58">
        <v>2.2314000000000001E-2</v>
      </c>
      <c r="F228" s="58">
        <v>3.2722000000000001E-2</v>
      </c>
    </row>
    <row r="229" spans="1:6" x14ac:dyDescent="0.2">
      <c r="A229" s="52" t="s">
        <v>533</v>
      </c>
      <c r="B229" s="49" t="s">
        <v>534</v>
      </c>
      <c r="C229" s="50">
        <v>1.2987E-2</v>
      </c>
      <c r="D229" s="50">
        <v>5.2890000000000003E-3</v>
      </c>
      <c r="E229" s="50">
        <v>0.216417</v>
      </c>
      <c r="F229" s="50">
        <v>4.5051000000000001E-2</v>
      </c>
    </row>
    <row r="230" spans="1:6" x14ac:dyDescent="0.2">
      <c r="A230" s="56" t="s">
        <v>535</v>
      </c>
      <c r="B230" s="57" t="s">
        <v>536</v>
      </c>
      <c r="C230" s="58">
        <v>2.7522999999999999E-2</v>
      </c>
      <c r="D230" s="58" t="s">
        <v>2476</v>
      </c>
      <c r="E230" s="58">
        <v>8.6249999999999993E-2</v>
      </c>
      <c r="F230" s="58">
        <v>1.6004999999999998E-2</v>
      </c>
    </row>
    <row r="231" spans="1:6" ht="25.5" x14ac:dyDescent="0.2">
      <c r="A231" s="52" t="s">
        <v>537</v>
      </c>
      <c r="B231" s="49" t="s">
        <v>538</v>
      </c>
      <c r="C231" s="50" t="s">
        <v>2476</v>
      </c>
      <c r="D231" s="50">
        <v>2.8323999999999998E-2</v>
      </c>
      <c r="E231" s="50">
        <v>9.1119000000000006E-2</v>
      </c>
      <c r="F231" s="50">
        <v>0.10785400000000001</v>
      </c>
    </row>
    <row r="232" spans="1:6" ht="25.5" x14ac:dyDescent="0.2">
      <c r="A232" s="56" t="s">
        <v>539</v>
      </c>
      <c r="B232" s="57" t="s">
        <v>540</v>
      </c>
      <c r="C232" s="58">
        <v>0.12795999999999999</v>
      </c>
      <c r="D232" s="58">
        <v>5.6419999999999998E-2</v>
      </c>
      <c r="E232" s="58">
        <v>0.95299699999999998</v>
      </c>
      <c r="F232" s="58">
        <v>1.205093</v>
      </c>
    </row>
    <row r="233" spans="1:6" x14ac:dyDescent="0.2">
      <c r="A233" s="52" t="s">
        <v>541</v>
      </c>
      <c r="B233" s="49" t="s">
        <v>542</v>
      </c>
      <c r="C233" s="50" t="s">
        <v>2476</v>
      </c>
      <c r="D233" s="50" t="s">
        <v>2476</v>
      </c>
      <c r="E233" s="50">
        <v>0.85429900000000003</v>
      </c>
      <c r="F233" s="50">
        <v>2.0233999999999999E-2</v>
      </c>
    </row>
    <row r="234" spans="1:6" x14ac:dyDescent="0.2">
      <c r="A234" s="56" t="s">
        <v>1873</v>
      </c>
      <c r="B234" s="57" t="s">
        <v>1874</v>
      </c>
      <c r="C234" s="58" t="s">
        <v>2476</v>
      </c>
      <c r="D234" s="58" t="s">
        <v>2476</v>
      </c>
      <c r="E234" s="58">
        <v>7.0000000000000001E-3</v>
      </c>
      <c r="F234" s="58" t="s">
        <v>2476</v>
      </c>
    </row>
    <row r="235" spans="1:6" x14ac:dyDescent="0.2">
      <c r="A235" s="52" t="s">
        <v>1875</v>
      </c>
      <c r="B235" s="49" t="s">
        <v>1876</v>
      </c>
      <c r="C235" s="50" t="s">
        <v>2476</v>
      </c>
      <c r="D235" s="50" t="s">
        <v>2476</v>
      </c>
      <c r="E235" s="50" t="s">
        <v>2476</v>
      </c>
      <c r="F235" s="50">
        <v>8.0281000000000005E-2</v>
      </c>
    </row>
    <row r="236" spans="1:6" ht="25.5" x14ac:dyDescent="0.2">
      <c r="A236" s="56" t="s">
        <v>543</v>
      </c>
      <c r="B236" s="57" t="s">
        <v>544</v>
      </c>
      <c r="C236" s="58" t="s">
        <v>2476</v>
      </c>
      <c r="D236" s="58" t="s">
        <v>2476</v>
      </c>
      <c r="E236" s="58">
        <v>0.69346300000000005</v>
      </c>
      <c r="F236" s="58" t="s">
        <v>2476</v>
      </c>
    </row>
    <row r="237" spans="1:6" ht="25.5" x14ac:dyDescent="0.2">
      <c r="A237" s="52" t="s">
        <v>1877</v>
      </c>
      <c r="B237" s="49" t="s">
        <v>1878</v>
      </c>
      <c r="C237" s="50" t="s">
        <v>2476</v>
      </c>
      <c r="D237" s="50" t="s">
        <v>2476</v>
      </c>
      <c r="E237" s="50" t="s">
        <v>2476</v>
      </c>
      <c r="F237" s="50">
        <v>1.2293999999999999E-2</v>
      </c>
    </row>
    <row r="238" spans="1:6" x14ac:dyDescent="0.2">
      <c r="A238" s="56" t="s">
        <v>545</v>
      </c>
      <c r="B238" s="57" t="s">
        <v>546</v>
      </c>
      <c r="C238" s="58">
        <v>1.0791E-2</v>
      </c>
      <c r="D238" s="58">
        <v>1.184E-2</v>
      </c>
      <c r="E238" s="58">
        <v>0.72366299999999995</v>
      </c>
      <c r="F238" s="58">
        <v>0.23303599999999999</v>
      </c>
    </row>
    <row r="239" spans="1:6" x14ac:dyDescent="0.2">
      <c r="A239" s="52" t="s">
        <v>547</v>
      </c>
      <c r="B239" s="49" t="s">
        <v>548</v>
      </c>
      <c r="C239" s="50">
        <v>5.5000000000000003E-4</v>
      </c>
      <c r="D239" s="50" t="s">
        <v>2476</v>
      </c>
      <c r="E239" s="50">
        <v>6.2543000000000001E-2</v>
      </c>
      <c r="F239" s="50">
        <v>6.0920000000000002E-3</v>
      </c>
    </row>
    <row r="240" spans="1:6" ht="25.5" x14ac:dyDescent="0.2">
      <c r="A240" s="56" t="s">
        <v>549</v>
      </c>
      <c r="B240" s="57" t="s">
        <v>550</v>
      </c>
      <c r="C240" s="58" t="s">
        <v>2476</v>
      </c>
      <c r="D240" s="58" t="s">
        <v>2476</v>
      </c>
      <c r="E240" s="58" t="s">
        <v>2476</v>
      </c>
      <c r="F240" s="58">
        <v>0.146369</v>
      </c>
    </row>
    <row r="241" spans="1:6" x14ac:dyDescent="0.2">
      <c r="A241" s="52" t="s">
        <v>551</v>
      </c>
      <c r="B241" s="49" t="s">
        <v>552</v>
      </c>
      <c r="C241" s="50">
        <v>0.19386999999999999</v>
      </c>
      <c r="D241" s="50">
        <v>9.6953999999999999E-2</v>
      </c>
      <c r="E241" s="50">
        <v>0.570573</v>
      </c>
      <c r="F241" s="50">
        <v>1.644112</v>
      </c>
    </row>
    <row r="242" spans="1:6" x14ac:dyDescent="0.2">
      <c r="A242" s="56" t="s">
        <v>553</v>
      </c>
      <c r="B242" s="57" t="s">
        <v>554</v>
      </c>
      <c r="C242" s="58" t="s">
        <v>2476</v>
      </c>
      <c r="D242" s="58" t="s">
        <v>2476</v>
      </c>
      <c r="E242" s="58">
        <v>3.0460000000000001E-3</v>
      </c>
      <c r="F242" s="58">
        <v>3.5300000000000002E-4</v>
      </c>
    </row>
    <row r="243" spans="1:6" x14ac:dyDescent="0.2">
      <c r="A243" s="52" t="s">
        <v>555</v>
      </c>
      <c r="B243" s="49" t="s">
        <v>556</v>
      </c>
      <c r="C243" s="50">
        <v>1.2761119999999999</v>
      </c>
      <c r="D243" s="50">
        <v>2.071558</v>
      </c>
      <c r="E243" s="50">
        <v>6.7658509999999996</v>
      </c>
      <c r="F243" s="50">
        <v>8.7179929999999999</v>
      </c>
    </row>
    <row r="244" spans="1:6" x14ac:dyDescent="0.2">
      <c r="A244" s="56" t="s">
        <v>557</v>
      </c>
      <c r="B244" s="57" t="s">
        <v>558</v>
      </c>
      <c r="C244" s="58" t="s">
        <v>2476</v>
      </c>
      <c r="D244" s="58">
        <v>0.17260800000000001</v>
      </c>
      <c r="E244" s="58">
        <v>0.24749299999999999</v>
      </c>
      <c r="F244" s="58">
        <v>0.62552799999999997</v>
      </c>
    </row>
    <row r="245" spans="1:6" x14ac:dyDescent="0.2">
      <c r="A245" s="52" t="s">
        <v>559</v>
      </c>
      <c r="B245" s="49" t="s">
        <v>560</v>
      </c>
      <c r="C245" s="50" t="s">
        <v>2476</v>
      </c>
      <c r="D245" s="50" t="s">
        <v>2476</v>
      </c>
      <c r="E245" s="50">
        <v>0.77959500000000004</v>
      </c>
      <c r="F245" s="50">
        <v>2.5720000000000001E-3</v>
      </c>
    </row>
    <row r="246" spans="1:6" ht="38.25" x14ac:dyDescent="0.2">
      <c r="A246" s="56" t="s">
        <v>561</v>
      </c>
      <c r="B246" s="57" t="s">
        <v>562</v>
      </c>
      <c r="C246" s="58" t="s">
        <v>2476</v>
      </c>
      <c r="D246" s="58" t="s">
        <v>2476</v>
      </c>
      <c r="E246" s="58">
        <v>0.13760600000000001</v>
      </c>
      <c r="F246" s="58">
        <v>8.2264000000000004E-2</v>
      </c>
    </row>
    <row r="247" spans="1:6" ht="25.5" x14ac:dyDescent="0.2">
      <c r="A247" s="52" t="s">
        <v>563</v>
      </c>
      <c r="B247" s="49" t="s">
        <v>564</v>
      </c>
      <c r="C247" s="50" t="s">
        <v>2476</v>
      </c>
      <c r="D247" s="50" t="s">
        <v>2476</v>
      </c>
      <c r="E247" s="50">
        <v>1.2028E-2</v>
      </c>
      <c r="F247" s="50">
        <v>0.12668199999999999</v>
      </c>
    </row>
    <row r="248" spans="1:6" x14ac:dyDescent="0.2">
      <c r="A248" s="56" t="s">
        <v>565</v>
      </c>
      <c r="B248" s="57" t="s">
        <v>566</v>
      </c>
      <c r="C248" s="58">
        <v>7.2259999999999998E-3</v>
      </c>
      <c r="D248" s="58">
        <v>8.2264000000000004E-2</v>
      </c>
      <c r="E248" s="58">
        <v>0.39369500000000002</v>
      </c>
      <c r="F248" s="58">
        <v>1.5534870000000001</v>
      </c>
    </row>
    <row r="249" spans="1:6" ht="25.5" x14ac:dyDescent="0.2">
      <c r="A249" s="52" t="s">
        <v>1885</v>
      </c>
      <c r="B249" s="49" t="s">
        <v>1886</v>
      </c>
      <c r="C249" s="50" t="s">
        <v>2476</v>
      </c>
      <c r="D249" s="50" t="s">
        <v>2476</v>
      </c>
      <c r="E249" s="50" t="s">
        <v>2476</v>
      </c>
      <c r="F249" s="50">
        <v>2.2608E-2</v>
      </c>
    </row>
    <row r="250" spans="1:6" ht="25.5" x14ac:dyDescent="0.2">
      <c r="A250" s="56" t="s">
        <v>567</v>
      </c>
      <c r="B250" s="57" t="s">
        <v>568</v>
      </c>
      <c r="C250" s="58" t="s">
        <v>2476</v>
      </c>
      <c r="D250" s="58">
        <v>0.83921599999999996</v>
      </c>
      <c r="E250" s="58">
        <v>0.33039600000000002</v>
      </c>
      <c r="F250" s="58">
        <v>1.0942529999999999</v>
      </c>
    </row>
    <row r="251" spans="1:6" ht="25.5" x14ac:dyDescent="0.2">
      <c r="A251" s="52" t="s">
        <v>569</v>
      </c>
      <c r="B251" s="49" t="s">
        <v>570</v>
      </c>
      <c r="C251" s="50" t="s">
        <v>2476</v>
      </c>
      <c r="D251" s="50" t="s">
        <v>2476</v>
      </c>
      <c r="E251" s="50">
        <v>2.5905000000000001E-2</v>
      </c>
      <c r="F251" s="50" t="s">
        <v>2476</v>
      </c>
    </row>
    <row r="252" spans="1:6" ht="25.5" x14ac:dyDescent="0.2">
      <c r="A252" s="56" t="s">
        <v>571</v>
      </c>
      <c r="B252" s="57" t="s">
        <v>572</v>
      </c>
      <c r="C252" s="58">
        <v>3.1599999999999998E-4</v>
      </c>
      <c r="D252" s="58" t="s">
        <v>2476</v>
      </c>
      <c r="E252" s="58">
        <v>8.5371000000000002E-2</v>
      </c>
      <c r="F252" s="58">
        <v>0.221915</v>
      </c>
    </row>
    <row r="253" spans="1:6" ht="25.5" x14ac:dyDescent="0.2">
      <c r="A253" s="52" t="s">
        <v>573</v>
      </c>
      <c r="B253" s="49" t="s">
        <v>574</v>
      </c>
      <c r="C253" s="50" t="s">
        <v>2476</v>
      </c>
      <c r="D253" s="50">
        <v>6.6000000000000003E-2</v>
      </c>
      <c r="E253" s="50" t="s">
        <v>2476</v>
      </c>
      <c r="F253" s="50">
        <v>0.31541999999999998</v>
      </c>
    </row>
    <row r="254" spans="1:6" ht="25.5" x14ac:dyDescent="0.2">
      <c r="A254" s="56" t="s">
        <v>1889</v>
      </c>
      <c r="B254" s="57" t="s">
        <v>1890</v>
      </c>
      <c r="C254" s="58" t="s">
        <v>2476</v>
      </c>
      <c r="D254" s="58" t="s">
        <v>2476</v>
      </c>
      <c r="E254" s="58" t="s">
        <v>2476</v>
      </c>
      <c r="F254" s="58">
        <v>6.4452999999999996E-2</v>
      </c>
    </row>
    <row r="255" spans="1:6" x14ac:dyDescent="0.2">
      <c r="A255" s="52" t="s">
        <v>575</v>
      </c>
      <c r="B255" s="49" t="s">
        <v>576</v>
      </c>
      <c r="C255" s="50">
        <v>5.1709999999999999E-2</v>
      </c>
      <c r="D255" s="50">
        <v>5.4385999999999997E-2</v>
      </c>
      <c r="E255" s="50">
        <v>0.49759599999999998</v>
      </c>
      <c r="F255" s="50">
        <v>0.88264799999999999</v>
      </c>
    </row>
    <row r="256" spans="1:6" x14ac:dyDescent="0.2">
      <c r="A256" s="56" t="s">
        <v>577</v>
      </c>
      <c r="B256" s="57" t="s">
        <v>578</v>
      </c>
      <c r="C256" s="58" t="s">
        <v>2476</v>
      </c>
      <c r="D256" s="58">
        <v>5.9284999999999997E-2</v>
      </c>
      <c r="E256" s="58">
        <v>4.3784999999999998E-2</v>
      </c>
      <c r="F256" s="58">
        <v>0.18751599999999999</v>
      </c>
    </row>
    <row r="257" spans="1:6" ht="25.5" x14ac:dyDescent="0.2">
      <c r="A257" s="52" t="s">
        <v>579</v>
      </c>
      <c r="B257" s="49" t="s">
        <v>580</v>
      </c>
      <c r="C257" s="50">
        <v>0.62411700000000003</v>
      </c>
      <c r="D257" s="50">
        <v>1.3134870000000001</v>
      </c>
      <c r="E257" s="50">
        <v>9.9219419999999996</v>
      </c>
      <c r="F257" s="50">
        <v>10.01009</v>
      </c>
    </row>
    <row r="258" spans="1:6" x14ac:dyDescent="0.2">
      <c r="A258" s="56" t="s">
        <v>581</v>
      </c>
      <c r="B258" s="57" t="s">
        <v>582</v>
      </c>
      <c r="C258" s="58" t="s">
        <v>2476</v>
      </c>
      <c r="D258" s="58" t="s">
        <v>2476</v>
      </c>
      <c r="E258" s="58">
        <v>2.9399000000000002E-2</v>
      </c>
      <c r="F258" s="58" t="s">
        <v>2476</v>
      </c>
    </row>
    <row r="259" spans="1:6" x14ac:dyDescent="0.2">
      <c r="A259" s="52" t="s">
        <v>583</v>
      </c>
      <c r="B259" s="49" t="s">
        <v>584</v>
      </c>
      <c r="C259" s="50">
        <v>0.03</v>
      </c>
      <c r="D259" s="50">
        <v>8.1674999999999998E-2</v>
      </c>
      <c r="E259" s="50">
        <v>0.16600400000000001</v>
      </c>
      <c r="F259" s="50">
        <v>0.87354600000000004</v>
      </c>
    </row>
    <row r="260" spans="1:6" x14ac:dyDescent="0.2">
      <c r="A260" s="56" t="s">
        <v>585</v>
      </c>
      <c r="B260" s="57" t="s">
        <v>586</v>
      </c>
      <c r="C260" s="58" t="s">
        <v>2476</v>
      </c>
      <c r="D260" s="58" t="s">
        <v>2476</v>
      </c>
      <c r="E260" s="58">
        <v>2.4083009999999998</v>
      </c>
      <c r="F260" s="58" t="s">
        <v>2476</v>
      </c>
    </row>
    <row r="261" spans="1:6" x14ac:dyDescent="0.2">
      <c r="A261" s="52" t="s">
        <v>587</v>
      </c>
      <c r="B261" s="49" t="s">
        <v>588</v>
      </c>
      <c r="C261" s="50" t="s">
        <v>2476</v>
      </c>
      <c r="D261" s="50">
        <v>1.4479000000000001E-2</v>
      </c>
      <c r="E261" s="50">
        <v>0.20935699999999999</v>
      </c>
      <c r="F261" s="50">
        <v>2.9683999999999999E-2</v>
      </c>
    </row>
    <row r="262" spans="1:6" x14ac:dyDescent="0.2">
      <c r="A262" s="56" t="s">
        <v>589</v>
      </c>
      <c r="B262" s="57" t="s">
        <v>590</v>
      </c>
      <c r="C262" s="58">
        <v>0.121152</v>
      </c>
      <c r="D262" s="58">
        <v>0.78020699999999998</v>
      </c>
      <c r="E262" s="58">
        <v>1.147432</v>
      </c>
      <c r="F262" s="58">
        <v>3.4810970000000001</v>
      </c>
    </row>
    <row r="263" spans="1:6" ht="38.25" x14ac:dyDescent="0.2">
      <c r="A263" s="52" t="s">
        <v>591</v>
      </c>
      <c r="B263" s="49" t="s">
        <v>592</v>
      </c>
      <c r="C263" s="50" t="s">
        <v>2476</v>
      </c>
      <c r="D263" s="50">
        <v>2.0854000000000001E-2</v>
      </c>
      <c r="E263" s="50">
        <v>0.01</v>
      </c>
      <c r="F263" s="50">
        <v>469.6121</v>
      </c>
    </row>
    <row r="264" spans="1:6" ht="38.25" x14ac:dyDescent="0.2">
      <c r="A264" s="56" t="s">
        <v>593</v>
      </c>
      <c r="B264" s="57" t="s">
        <v>594</v>
      </c>
      <c r="C264" s="58">
        <v>31.876277000000002</v>
      </c>
      <c r="D264" s="58">
        <v>35.549979</v>
      </c>
      <c r="E264" s="58">
        <v>413.48826200000002</v>
      </c>
      <c r="F264" s="58">
        <v>475.91755699999999</v>
      </c>
    </row>
    <row r="265" spans="1:6" ht="38.25" x14ac:dyDescent="0.2">
      <c r="A265" s="52" t="s">
        <v>1903</v>
      </c>
      <c r="B265" s="49" t="s">
        <v>1904</v>
      </c>
      <c r="C265" s="50" t="s">
        <v>2476</v>
      </c>
      <c r="D265" s="50" t="s">
        <v>2476</v>
      </c>
      <c r="E265" s="50">
        <v>0.105</v>
      </c>
      <c r="F265" s="50" t="s">
        <v>2476</v>
      </c>
    </row>
    <row r="266" spans="1:6" x14ac:dyDescent="0.2">
      <c r="A266" s="56" t="s">
        <v>595</v>
      </c>
      <c r="B266" s="57" t="s">
        <v>596</v>
      </c>
      <c r="C266" s="58" t="s">
        <v>2476</v>
      </c>
      <c r="D266" s="58" t="s">
        <v>2476</v>
      </c>
      <c r="E266" s="58">
        <v>0.10518</v>
      </c>
      <c r="F266" s="58">
        <v>2.4296000000000002E-2</v>
      </c>
    </row>
    <row r="267" spans="1:6" ht="25.5" x14ac:dyDescent="0.2">
      <c r="A267" s="52" t="s">
        <v>597</v>
      </c>
      <c r="B267" s="49" t="s">
        <v>598</v>
      </c>
      <c r="C267" s="50" t="s">
        <v>2476</v>
      </c>
      <c r="D267" s="50" t="s">
        <v>2476</v>
      </c>
      <c r="E267" s="50">
        <v>1.757555</v>
      </c>
      <c r="F267" s="50">
        <v>8.047E-2</v>
      </c>
    </row>
    <row r="268" spans="1:6" x14ac:dyDescent="0.2">
      <c r="A268" s="56" t="s">
        <v>599</v>
      </c>
      <c r="B268" s="57" t="s">
        <v>600</v>
      </c>
      <c r="C268" s="58">
        <v>0.33</v>
      </c>
      <c r="D268" s="58" t="s">
        <v>2476</v>
      </c>
      <c r="E268" s="58">
        <v>0.34343600000000002</v>
      </c>
      <c r="F268" s="58">
        <v>0.49225000000000002</v>
      </c>
    </row>
    <row r="269" spans="1:6" x14ac:dyDescent="0.2">
      <c r="A269" s="52" t="s">
        <v>601</v>
      </c>
      <c r="B269" s="49" t="s">
        <v>602</v>
      </c>
      <c r="C269" s="50" t="s">
        <v>2476</v>
      </c>
      <c r="D269" s="50" t="s">
        <v>2476</v>
      </c>
      <c r="E269" s="50">
        <v>0.21417700000000001</v>
      </c>
      <c r="F269" s="50">
        <v>2.1628999999999999E-2</v>
      </c>
    </row>
    <row r="270" spans="1:6" x14ac:dyDescent="0.2">
      <c r="A270" s="56" t="s">
        <v>603</v>
      </c>
      <c r="B270" s="57" t="s">
        <v>604</v>
      </c>
      <c r="C270" s="58">
        <v>1.575E-3</v>
      </c>
      <c r="D270" s="58" t="s">
        <v>2476</v>
      </c>
      <c r="E270" s="58">
        <v>5.6415E-2</v>
      </c>
      <c r="F270" s="58">
        <v>5.6161999999999997E-2</v>
      </c>
    </row>
    <row r="271" spans="1:6" ht="38.25" x14ac:dyDescent="0.2">
      <c r="A271" s="52" t="s">
        <v>605</v>
      </c>
      <c r="B271" s="49" t="s">
        <v>606</v>
      </c>
      <c r="C271" s="50">
        <v>0.26879999999999998</v>
      </c>
      <c r="D271" s="50">
        <v>2.16E-3</v>
      </c>
      <c r="E271" s="50">
        <v>5.4827300000000001</v>
      </c>
      <c r="F271" s="50">
        <v>1.5884499999999999</v>
      </c>
    </row>
    <row r="272" spans="1:6" x14ac:dyDescent="0.2">
      <c r="A272" s="56" t="s">
        <v>1905</v>
      </c>
      <c r="B272" s="57" t="s">
        <v>1906</v>
      </c>
      <c r="C272" s="58" t="s">
        <v>2476</v>
      </c>
      <c r="D272" s="58" t="s">
        <v>2476</v>
      </c>
      <c r="E272" s="58">
        <v>6.0000000000000001E-3</v>
      </c>
      <c r="F272" s="58" t="s">
        <v>2476</v>
      </c>
    </row>
    <row r="273" spans="1:6" ht="25.5" x14ac:dyDescent="0.2">
      <c r="A273" s="52" t="s">
        <v>607</v>
      </c>
      <c r="B273" s="49" t="s">
        <v>608</v>
      </c>
      <c r="C273" s="50" t="s">
        <v>2476</v>
      </c>
      <c r="D273" s="50" t="s">
        <v>2476</v>
      </c>
      <c r="E273" s="50">
        <v>0.16161200000000001</v>
      </c>
      <c r="F273" s="50">
        <v>2.47E-3</v>
      </c>
    </row>
    <row r="274" spans="1:6" ht="38.25" x14ac:dyDescent="0.2">
      <c r="A274" s="56" t="s">
        <v>1907</v>
      </c>
      <c r="B274" s="57" t="s">
        <v>1908</v>
      </c>
      <c r="C274" s="58" t="s">
        <v>2476</v>
      </c>
      <c r="D274" s="58" t="s">
        <v>2476</v>
      </c>
      <c r="E274" s="58">
        <v>8.5130999999999998E-2</v>
      </c>
      <c r="F274" s="58" t="s">
        <v>2476</v>
      </c>
    </row>
    <row r="275" spans="1:6" ht="38.25" x14ac:dyDescent="0.2">
      <c r="A275" s="52" t="s">
        <v>609</v>
      </c>
      <c r="B275" s="49" t="s">
        <v>610</v>
      </c>
      <c r="C275" s="50">
        <v>1.5291520000000001</v>
      </c>
      <c r="D275" s="50">
        <v>0.911215</v>
      </c>
      <c r="E275" s="50">
        <v>12.227836999999999</v>
      </c>
      <c r="F275" s="50">
        <v>14.946268</v>
      </c>
    </row>
    <row r="276" spans="1:6" ht="25.5" x14ac:dyDescent="0.2">
      <c r="A276" s="56" t="s">
        <v>611</v>
      </c>
      <c r="B276" s="57" t="s">
        <v>612</v>
      </c>
      <c r="C276" s="58">
        <v>4.981128</v>
      </c>
      <c r="D276" s="58">
        <v>4.4629209999999997</v>
      </c>
      <c r="E276" s="58">
        <v>41.657724999999999</v>
      </c>
      <c r="F276" s="58">
        <v>53.677034999999997</v>
      </c>
    </row>
    <row r="277" spans="1:6" ht="38.25" x14ac:dyDescent="0.2">
      <c r="A277" s="52" t="s">
        <v>613</v>
      </c>
      <c r="B277" s="49" t="s">
        <v>614</v>
      </c>
      <c r="C277" s="50">
        <v>0.16623499999999999</v>
      </c>
      <c r="D277" s="50">
        <v>0.49354199999999998</v>
      </c>
      <c r="E277" s="50">
        <v>9.4778970000000005</v>
      </c>
      <c r="F277" s="50">
        <v>4.5637429999999997</v>
      </c>
    </row>
    <row r="278" spans="1:6" ht="25.5" x14ac:dyDescent="0.2">
      <c r="A278" s="56" t="s">
        <v>615</v>
      </c>
      <c r="B278" s="57" t="s">
        <v>616</v>
      </c>
      <c r="C278" s="58">
        <v>34.427826000000003</v>
      </c>
      <c r="D278" s="58">
        <v>32.559975999999999</v>
      </c>
      <c r="E278" s="58">
        <v>224.258206</v>
      </c>
      <c r="F278" s="58">
        <v>380.40730000000002</v>
      </c>
    </row>
    <row r="279" spans="1:6" ht="25.5" x14ac:dyDescent="0.2">
      <c r="A279" s="52" t="s">
        <v>617</v>
      </c>
      <c r="B279" s="49" t="s">
        <v>618</v>
      </c>
      <c r="C279" s="50">
        <v>2.6887089999999998</v>
      </c>
      <c r="D279" s="50">
        <v>4.082605</v>
      </c>
      <c r="E279" s="50">
        <v>28.538755999999999</v>
      </c>
      <c r="F279" s="50">
        <v>35.808936000000003</v>
      </c>
    </row>
    <row r="280" spans="1:6" ht="25.5" x14ac:dyDescent="0.2">
      <c r="A280" s="56" t="s">
        <v>619</v>
      </c>
      <c r="B280" s="57" t="s">
        <v>620</v>
      </c>
      <c r="C280" s="58">
        <v>0.30733199999999999</v>
      </c>
      <c r="D280" s="58">
        <v>0.25842100000000001</v>
      </c>
      <c r="E280" s="58">
        <v>3.2488890000000001</v>
      </c>
      <c r="F280" s="58">
        <v>2.1358290000000002</v>
      </c>
    </row>
    <row r="281" spans="1:6" x14ac:dyDescent="0.2">
      <c r="A281" s="52" t="s">
        <v>621</v>
      </c>
      <c r="B281" s="49" t="s">
        <v>622</v>
      </c>
      <c r="C281" s="50" t="s">
        <v>2476</v>
      </c>
      <c r="D281" s="50" t="s">
        <v>2476</v>
      </c>
      <c r="E281" s="50">
        <v>3.9680000000000002E-3</v>
      </c>
      <c r="F281" s="50">
        <v>2.2558999999999999E-2</v>
      </c>
    </row>
    <row r="282" spans="1:6" ht="38.25" x14ac:dyDescent="0.2">
      <c r="A282" s="56" t="s">
        <v>623</v>
      </c>
      <c r="B282" s="57" t="s">
        <v>624</v>
      </c>
      <c r="C282" s="58">
        <v>0.73944299999999996</v>
      </c>
      <c r="D282" s="58">
        <v>1.5965510000000001</v>
      </c>
      <c r="E282" s="58">
        <v>6.9776910000000001</v>
      </c>
      <c r="F282" s="58">
        <v>11.830606</v>
      </c>
    </row>
    <row r="283" spans="1:6" ht="25.5" x14ac:dyDescent="0.2">
      <c r="A283" s="52" t="s">
        <v>625</v>
      </c>
      <c r="B283" s="49" t="s">
        <v>626</v>
      </c>
      <c r="C283" s="50" t="s">
        <v>2476</v>
      </c>
      <c r="D283" s="50">
        <v>0.153032</v>
      </c>
      <c r="E283" s="50">
        <v>1.1220000000000001E-2</v>
      </c>
      <c r="F283" s="50">
        <v>0.173817</v>
      </c>
    </row>
    <row r="284" spans="1:6" ht="25.5" x14ac:dyDescent="0.2">
      <c r="A284" s="56" t="s">
        <v>627</v>
      </c>
      <c r="B284" s="57" t="s">
        <v>628</v>
      </c>
      <c r="C284" s="58">
        <v>7.3783859999999999</v>
      </c>
      <c r="D284" s="58">
        <v>8.9171399999999998</v>
      </c>
      <c r="E284" s="58">
        <v>91.411541</v>
      </c>
      <c r="F284" s="58">
        <v>116.62163200000001</v>
      </c>
    </row>
    <row r="285" spans="1:6" x14ac:dyDescent="0.2">
      <c r="A285" s="52" t="s">
        <v>629</v>
      </c>
      <c r="B285" s="49" t="s">
        <v>630</v>
      </c>
      <c r="C285" s="50">
        <v>0.48624099999999998</v>
      </c>
      <c r="D285" s="50">
        <v>0.70145400000000002</v>
      </c>
      <c r="E285" s="50">
        <v>7.2678839999999996</v>
      </c>
      <c r="F285" s="50">
        <v>6.9008839999999996</v>
      </c>
    </row>
    <row r="286" spans="1:6" ht="51" x14ac:dyDescent="0.2">
      <c r="A286" s="56" t="s">
        <v>631</v>
      </c>
      <c r="B286" s="57" t="s">
        <v>632</v>
      </c>
      <c r="C286" s="58">
        <v>0.75112299999999999</v>
      </c>
      <c r="D286" s="58">
        <v>1.821034</v>
      </c>
      <c r="E286" s="58">
        <v>10.78171</v>
      </c>
      <c r="F286" s="58">
        <v>11.108231</v>
      </c>
    </row>
    <row r="287" spans="1:6" ht="38.25" x14ac:dyDescent="0.2">
      <c r="A287" s="52" t="s">
        <v>633</v>
      </c>
      <c r="B287" s="49" t="s">
        <v>634</v>
      </c>
      <c r="C287" s="50">
        <v>1.0108550000000001</v>
      </c>
      <c r="D287" s="50">
        <v>3.3821750000000002</v>
      </c>
      <c r="E287" s="50">
        <v>9.3028890000000004</v>
      </c>
      <c r="F287" s="50">
        <v>23.619986000000001</v>
      </c>
    </row>
    <row r="288" spans="1:6" x14ac:dyDescent="0.2">
      <c r="A288" s="56" t="s">
        <v>635</v>
      </c>
      <c r="B288" s="57" t="s">
        <v>636</v>
      </c>
      <c r="C288" s="58">
        <v>15.768084999999999</v>
      </c>
      <c r="D288" s="58">
        <v>23.528006999999999</v>
      </c>
      <c r="E288" s="58">
        <v>165.69873200000001</v>
      </c>
      <c r="F288" s="58">
        <v>216.830004</v>
      </c>
    </row>
    <row r="289" spans="1:6" ht="25.5" x14ac:dyDescent="0.2">
      <c r="A289" s="52" t="s">
        <v>637</v>
      </c>
      <c r="B289" s="49" t="s">
        <v>638</v>
      </c>
      <c r="C289" s="50">
        <v>26.223938</v>
      </c>
      <c r="D289" s="50">
        <v>35.268675000000002</v>
      </c>
      <c r="E289" s="50">
        <v>211.822757</v>
      </c>
      <c r="F289" s="50">
        <v>303.308426</v>
      </c>
    </row>
    <row r="290" spans="1:6" x14ac:dyDescent="0.2">
      <c r="A290" s="56" t="s">
        <v>639</v>
      </c>
      <c r="B290" s="57" t="s">
        <v>640</v>
      </c>
      <c r="C290" s="58">
        <v>42.168956999999999</v>
      </c>
      <c r="D290" s="58">
        <v>37.730455999999997</v>
      </c>
      <c r="E290" s="58">
        <v>297.69041499999997</v>
      </c>
      <c r="F290" s="58">
        <v>381.16253899999998</v>
      </c>
    </row>
    <row r="291" spans="1:6" ht="25.5" x14ac:dyDescent="0.2">
      <c r="A291" s="52" t="s">
        <v>641</v>
      </c>
      <c r="B291" s="49" t="s">
        <v>642</v>
      </c>
      <c r="C291" s="50">
        <v>2.9148529999999999</v>
      </c>
      <c r="D291" s="50">
        <v>0.58576399999999995</v>
      </c>
      <c r="E291" s="50">
        <v>11.554629</v>
      </c>
      <c r="F291" s="50">
        <v>10.447184999999999</v>
      </c>
    </row>
    <row r="292" spans="1:6" ht="38.25" x14ac:dyDescent="0.2">
      <c r="A292" s="56" t="s">
        <v>643</v>
      </c>
      <c r="B292" s="57" t="s">
        <v>644</v>
      </c>
      <c r="C292" s="58">
        <v>10.708299</v>
      </c>
      <c r="D292" s="58">
        <v>14.968590000000001</v>
      </c>
      <c r="E292" s="58">
        <v>98.419797000000003</v>
      </c>
      <c r="F292" s="58">
        <v>146.28877600000001</v>
      </c>
    </row>
    <row r="293" spans="1:6" ht="51" x14ac:dyDescent="0.2">
      <c r="A293" s="52" t="s">
        <v>645</v>
      </c>
      <c r="B293" s="49" t="s">
        <v>646</v>
      </c>
      <c r="C293" s="50">
        <v>35.334749000000002</v>
      </c>
      <c r="D293" s="50">
        <v>16.325772000000001</v>
      </c>
      <c r="E293" s="50">
        <v>295.83099700000002</v>
      </c>
      <c r="F293" s="50">
        <v>293.66637900000001</v>
      </c>
    </row>
    <row r="294" spans="1:6" ht="38.25" x14ac:dyDescent="0.2">
      <c r="A294" s="56" t="s">
        <v>647</v>
      </c>
      <c r="B294" s="57" t="s">
        <v>648</v>
      </c>
      <c r="C294" s="58">
        <v>28.120186</v>
      </c>
      <c r="D294" s="58">
        <v>24.495723000000002</v>
      </c>
      <c r="E294" s="58">
        <v>404.74392499999999</v>
      </c>
      <c r="F294" s="58">
        <v>397.26232299999998</v>
      </c>
    </row>
    <row r="295" spans="1:6" ht="63.75" x14ac:dyDescent="0.2">
      <c r="A295" s="52" t="s">
        <v>649</v>
      </c>
      <c r="B295" s="49" t="s">
        <v>650</v>
      </c>
      <c r="C295" s="50">
        <v>1.5530200000000001</v>
      </c>
      <c r="D295" s="50">
        <v>0.50006300000000004</v>
      </c>
      <c r="E295" s="50">
        <v>8.1917089999999995</v>
      </c>
      <c r="F295" s="50">
        <v>6.6296520000000001</v>
      </c>
    </row>
    <row r="296" spans="1:6" x14ac:dyDescent="0.2">
      <c r="A296" s="56" t="s">
        <v>651</v>
      </c>
      <c r="B296" s="57" t="s">
        <v>652</v>
      </c>
      <c r="C296" s="58">
        <v>4.7840000000000001E-2</v>
      </c>
      <c r="D296" s="58" t="s">
        <v>2476</v>
      </c>
      <c r="E296" s="58">
        <v>0.22208</v>
      </c>
      <c r="F296" s="58" t="s">
        <v>2476</v>
      </c>
    </row>
    <row r="297" spans="1:6" ht="38.25" x14ac:dyDescent="0.2">
      <c r="A297" s="52" t="s">
        <v>653</v>
      </c>
      <c r="B297" s="49" t="s">
        <v>654</v>
      </c>
      <c r="C297" s="50">
        <v>0.23114399999999999</v>
      </c>
      <c r="D297" s="50">
        <v>8.3049999999999999E-2</v>
      </c>
      <c r="E297" s="50">
        <v>1.3960269999999999</v>
      </c>
      <c r="F297" s="50">
        <v>1.873556</v>
      </c>
    </row>
    <row r="298" spans="1:6" x14ac:dyDescent="0.2">
      <c r="A298" s="56" t="s">
        <v>655</v>
      </c>
      <c r="B298" s="57" t="s">
        <v>656</v>
      </c>
      <c r="C298" s="58" t="s">
        <v>2476</v>
      </c>
      <c r="D298" s="58" t="s">
        <v>2476</v>
      </c>
      <c r="E298" s="58">
        <v>0.69559400000000005</v>
      </c>
      <c r="F298" s="58">
        <v>0.959202</v>
      </c>
    </row>
    <row r="299" spans="1:6" ht="25.5" x14ac:dyDescent="0.2">
      <c r="A299" s="52" t="s">
        <v>657</v>
      </c>
      <c r="B299" s="49" t="s">
        <v>658</v>
      </c>
      <c r="C299" s="50">
        <v>4.8719999999999996E-3</v>
      </c>
      <c r="D299" s="50">
        <v>5.0359999999999997E-3</v>
      </c>
      <c r="E299" s="50">
        <v>3.4379E-2</v>
      </c>
      <c r="F299" s="50">
        <v>3.7409999999999999E-2</v>
      </c>
    </row>
    <row r="300" spans="1:6" ht="25.5" x14ac:dyDescent="0.2">
      <c r="A300" s="56" t="s">
        <v>659</v>
      </c>
      <c r="B300" s="57" t="s">
        <v>660</v>
      </c>
      <c r="C300" s="58">
        <v>2.2100000000000001E-4</v>
      </c>
      <c r="D300" s="58">
        <v>2.9399999999999999E-4</v>
      </c>
      <c r="E300" s="58">
        <v>1.4121E-2</v>
      </c>
      <c r="F300" s="58">
        <v>9.2940000000000002E-3</v>
      </c>
    </row>
    <row r="301" spans="1:6" ht="25.5" x14ac:dyDescent="0.2">
      <c r="A301" s="52" t="s">
        <v>661</v>
      </c>
      <c r="B301" s="49" t="s">
        <v>662</v>
      </c>
      <c r="C301" s="50">
        <v>8.7096000000000007E-2</v>
      </c>
      <c r="D301" s="50">
        <v>0.32788400000000001</v>
      </c>
      <c r="E301" s="50">
        <v>0.19217799999999999</v>
      </c>
      <c r="F301" s="50">
        <v>2.0645449999999999</v>
      </c>
    </row>
    <row r="302" spans="1:6" ht="25.5" x14ac:dyDescent="0.2">
      <c r="A302" s="56" t="s">
        <v>663</v>
      </c>
      <c r="B302" s="57" t="s">
        <v>664</v>
      </c>
      <c r="C302" s="58">
        <v>5.6006660000000004</v>
      </c>
      <c r="D302" s="58">
        <v>5.4508070000000002</v>
      </c>
      <c r="E302" s="58">
        <v>41.097467999999999</v>
      </c>
      <c r="F302" s="58">
        <v>60.505997000000001</v>
      </c>
    </row>
    <row r="303" spans="1:6" x14ac:dyDescent="0.2">
      <c r="A303" s="52" t="s">
        <v>665</v>
      </c>
      <c r="B303" s="49" t="s">
        <v>666</v>
      </c>
      <c r="C303" s="50">
        <v>4.6299999999999998E-4</v>
      </c>
      <c r="D303" s="50" t="s">
        <v>2476</v>
      </c>
      <c r="E303" s="50">
        <v>0.221807</v>
      </c>
      <c r="F303" s="50">
        <v>0.22639200000000001</v>
      </c>
    </row>
    <row r="304" spans="1:6" ht="25.5" x14ac:dyDescent="0.2">
      <c r="A304" s="56" t="s">
        <v>667</v>
      </c>
      <c r="B304" s="57" t="s">
        <v>668</v>
      </c>
      <c r="C304" s="58">
        <v>1.5200000000000001E-3</v>
      </c>
      <c r="D304" s="58">
        <v>0.34199000000000002</v>
      </c>
      <c r="E304" s="58">
        <v>6.232E-2</v>
      </c>
      <c r="F304" s="58">
        <v>1.226685</v>
      </c>
    </row>
    <row r="305" spans="1:6" ht="25.5" x14ac:dyDescent="0.2">
      <c r="A305" s="52" t="s">
        <v>1919</v>
      </c>
      <c r="B305" s="49" t="s">
        <v>1920</v>
      </c>
      <c r="C305" s="50" t="s">
        <v>2476</v>
      </c>
      <c r="D305" s="50" t="s">
        <v>2476</v>
      </c>
      <c r="E305" s="50" t="s">
        <v>2476</v>
      </c>
      <c r="F305" s="50">
        <v>1.54E-2</v>
      </c>
    </row>
    <row r="306" spans="1:6" ht="25.5" x14ac:dyDescent="0.2">
      <c r="A306" s="56" t="s">
        <v>669</v>
      </c>
      <c r="B306" s="57" t="s">
        <v>670</v>
      </c>
      <c r="C306" s="58" t="s">
        <v>2476</v>
      </c>
      <c r="D306" s="58" t="s">
        <v>2476</v>
      </c>
      <c r="E306" s="58">
        <v>2.8500000000000001E-3</v>
      </c>
      <c r="F306" s="58">
        <v>1.1042E-2</v>
      </c>
    </row>
    <row r="307" spans="1:6" ht="25.5" x14ac:dyDescent="0.2">
      <c r="A307" s="52" t="s">
        <v>671</v>
      </c>
      <c r="B307" s="49" t="s">
        <v>672</v>
      </c>
      <c r="C307" s="50" t="s">
        <v>2476</v>
      </c>
      <c r="D307" s="50" t="s">
        <v>2476</v>
      </c>
      <c r="E307" s="50">
        <v>0.152841</v>
      </c>
      <c r="F307" s="50" t="s">
        <v>2476</v>
      </c>
    </row>
    <row r="308" spans="1:6" ht="38.25" x14ac:dyDescent="0.2">
      <c r="A308" s="56" t="s">
        <v>673</v>
      </c>
      <c r="B308" s="57" t="s">
        <v>674</v>
      </c>
      <c r="C308" s="58">
        <v>0.11630600000000001</v>
      </c>
      <c r="D308" s="58">
        <v>1.3860000000000001E-2</v>
      </c>
      <c r="E308" s="58">
        <v>1.171146</v>
      </c>
      <c r="F308" s="58">
        <v>0.73005799999999998</v>
      </c>
    </row>
    <row r="309" spans="1:6" ht="25.5" x14ac:dyDescent="0.2">
      <c r="A309" s="52" t="s">
        <v>675</v>
      </c>
      <c r="B309" s="49" t="s">
        <v>676</v>
      </c>
      <c r="C309" s="50">
        <v>0.04</v>
      </c>
      <c r="D309" s="50" t="s">
        <v>2476</v>
      </c>
      <c r="E309" s="50">
        <v>0.73936599999999997</v>
      </c>
      <c r="F309" s="50" t="s">
        <v>2476</v>
      </c>
    </row>
    <row r="310" spans="1:6" x14ac:dyDescent="0.2">
      <c r="A310" s="56" t="s">
        <v>1925</v>
      </c>
      <c r="B310" s="57" t="s">
        <v>1926</v>
      </c>
      <c r="C310" s="58" t="s">
        <v>2476</v>
      </c>
      <c r="D310" s="58" t="s">
        <v>2476</v>
      </c>
      <c r="E310" s="58" t="s">
        <v>2476</v>
      </c>
      <c r="F310" s="58">
        <v>8.0000000000000004E-4</v>
      </c>
    </row>
    <row r="311" spans="1:6" ht="25.5" x14ac:dyDescent="0.2">
      <c r="A311" s="52" t="s">
        <v>677</v>
      </c>
      <c r="B311" s="49" t="s">
        <v>678</v>
      </c>
      <c r="C311" s="50">
        <v>4.8000000000000001E-5</v>
      </c>
      <c r="D311" s="50">
        <v>6.3111E-2</v>
      </c>
      <c r="E311" s="50">
        <v>4.8000000000000001E-5</v>
      </c>
      <c r="F311" s="50">
        <v>0.36723</v>
      </c>
    </row>
    <row r="312" spans="1:6" ht="38.25" x14ac:dyDescent="0.2">
      <c r="A312" s="56" t="s">
        <v>679</v>
      </c>
      <c r="B312" s="57" t="s">
        <v>680</v>
      </c>
      <c r="C312" s="58">
        <v>0.135656</v>
      </c>
      <c r="D312" s="58">
        <v>0.101824</v>
      </c>
      <c r="E312" s="58">
        <v>1.3797489999999999</v>
      </c>
      <c r="F312" s="58">
        <v>1.527217</v>
      </c>
    </row>
    <row r="313" spans="1:6" x14ac:dyDescent="0.2">
      <c r="A313" s="52" t="s">
        <v>1927</v>
      </c>
      <c r="B313" s="49" t="s">
        <v>1928</v>
      </c>
      <c r="C313" s="50" t="s">
        <v>2476</v>
      </c>
      <c r="D313" s="50" t="s">
        <v>2476</v>
      </c>
      <c r="E313" s="50" t="s">
        <v>2476</v>
      </c>
      <c r="F313" s="50">
        <v>1.8676000000000002E-2</v>
      </c>
    </row>
    <row r="314" spans="1:6" ht="25.5" x14ac:dyDescent="0.2">
      <c r="A314" s="56" t="s">
        <v>681</v>
      </c>
      <c r="B314" s="57" t="s">
        <v>682</v>
      </c>
      <c r="C314" s="58">
        <v>5.0828999999999999E-2</v>
      </c>
      <c r="D314" s="58">
        <v>2.2949000000000001E-2</v>
      </c>
      <c r="E314" s="58">
        <v>0.91614799999999996</v>
      </c>
      <c r="F314" s="58">
        <v>0.933361</v>
      </c>
    </row>
    <row r="315" spans="1:6" ht="38.25" x14ac:dyDescent="0.2">
      <c r="A315" s="52" t="s">
        <v>683</v>
      </c>
      <c r="B315" s="49" t="s">
        <v>684</v>
      </c>
      <c r="C315" s="50">
        <v>5.5165439999999997</v>
      </c>
      <c r="D315" s="50">
        <v>17.451079</v>
      </c>
      <c r="E315" s="50">
        <v>71.209030999999996</v>
      </c>
      <c r="F315" s="50">
        <v>63.410919999999997</v>
      </c>
    </row>
    <row r="316" spans="1:6" ht="38.25" x14ac:dyDescent="0.2">
      <c r="A316" s="56" t="s">
        <v>685</v>
      </c>
      <c r="B316" s="57" t="s">
        <v>686</v>
      </c>
      <c r="C316" s="58">
        <v>0.26199699999999998</v>
      </c>
      <c r="D316" s="58">
        <v>0.108308</v>
      </c>
      <c r="E316" s="58">
        <v>3.3606739999999999</v>
      </c>
      <c r="F316" s="58">
        <v>3.3280959999999999</v>
      </c>
    </row>
    <row r="317" spans="1:6" ht="38.25" x14ac:dyDescent="0.2">
      <c r="A317" s="52" t="s">
        <v>687</v>
      </c>
      <c r="B317" s="49" t="s">
        <v>688</v>
      </c>
      <c r="C317" s="50" t="s">
        <v>2476</v>
      </c>
      <c r="D317" s="50">
        <v>8.9856000000000005E-2</v>
      </c>
      <c r="E317" s="50">
        <v>0.73149200000000003</v>
      </c>
      <c r="F317" s="50">
        <v>0.84298399999999996</v>
      </c>
    </row>
    <row r="318" spans="1:6" ht="38.25" x14ac:dyDescent="0.2">
      <c r="A318" s="56" t="s">
        <v>689</v>
      </c>
      <c r="B318" s="57" t="s">
        <v>690</v>
      </c>
      <c r="C318" s="58">
        <v>0.318666</v>
      </c>
      <c r="D318" s="58">
        <v>0.124698</v>
      </c>
      <c r="E318" s="58">
        <v>3.5668549999999999</v>
      </c>
      <c r="F318" s="58">
        <v>2.5613290000000002</v>
      </c>
    </row>
    <row r="319" spans="1:6" ht="25.5" x14ac:dyDescent="0.2">
      <c r="A319" s="52" t="s">
        <v>691</v>
      </c>
      <c r="B319" s="49" t="s">
        <v>692</v>
      </c>
      <c r="C319" s="50">
        <v>9.8679609999999993</v>
      </c>
      <c r="D319" s="50">
        <v>12.599080000000001</v>
      </c>
      <c r="E319" s="50">
        <v>68.303552999999994</v>
      </c>
      <c r="F319" s="50">
        <v>96.367140000000006</v>
      </c>
    </row>
    <row r="320" spans="1:6" x14ac:dyDescent="0.2">
      <c r="A320" s="56" t="s">
        <v>693</v>
      </c>
      <c r="B320" s="57" t="s">
        <v>694</v>
      </c>
      <c r="C320" s="58" t="s">
        <v>2476</v>
      </c>
      <c r="D320" s="58">
        <v>4.0000000000000002E-4</v>
      </c>
      <c r="E320" s="58">
        <v>6.38E-4</v>
      </c>
      <c r="F320" s="58">
        <v>4.3536999999999999E-2</v>
      </c>
    </row>
    <row r="321" spans="1:6" x14ac:dyDescent="0.2">
      <c r="A321" s="52" t="s">
        <v>695</v>
      </c>
      <c r="B321" s="49" t="s">
        <v>696</v>
      </c>
      <c r="C321" s="50">
        <v>3.4759159999999998</v>
      </c>
      <c r="D321" s="50">
        <v>3.6716319999999998</v>
      </c>
      <c r="E321" s="50">
        <v>37.523223000000002</v>
      </c>
      <c r="F321" s="50">
        <v>43.111969000000002</v>
      </c>
    </row>
    <row r="322" spans="1:6" x14ac:dyDescent="0.2">
      <c r="A322" s="56" t="s">
        <v>697</v>
      </c>
      <c r="B322" s="57" t="s">
        <v>698</v>
      </c>
      <c r="C322" s="58">
        <v>0.84037600000000001</v>
      </c>
      <c r="D322" s="58" t="s">
        <v>2476</v>
      </c>
      <c r="E322" s="58">
        <v>8.6195369999999993</v>
      </c>
      <c r="F322" s="58">
        <v>5.9624699999999997</v>
      </c>
    </row>
    <row r="323" spans="1:6" x14ac:dyDescent="0.2">
      <c r="A323" s="52" t="s">
        <v>699</v>
      </c>
      <c r="B323" s="49" t="s">
        <v>700</v>
      </c>
      <c r="C323" s="50">
        <v>0.55152500000000004</v>
      </c>
      <c r="D323" s="50">
        <v>1.0732120000000001</v>
      </c>
      <c r="E323" s="50">
        <v>6.0934530000000002</v>
      </c>
      <c r="F323" s="50">
        <v>15.2468</v>
      </c>
    </row>
    <row r="324" spans="1:6" x14ac:dyDescent="0.2">
      <c r="A324" s="56" t="s">
        <v>701</v>
      </c>
      <c r="B324" s="57" t="s">
        <v>702</v>
      </c>
      <c r="C324" s="58" t="s">
        <v>2476</v>
      </c>
      <c r="D324" s="58" t="s">
        <v>2476</v>
      </c>
      <c r="E324" s="58">
        <v>1.0075799999999999</v>
      </c>
      <c r="F324" s="58">
        <v>6.8640000000000003E-3</v>
      </c>
    </row>
    <row r="325" spans="1:6" ht="25.5" x14ac:dyDescent="0.2">
      <c r="A325" s="52" t="s">
        <v>703</v>
      </c>
      <c r="B325" s="49" t="s">
        <v>704</v>
      </c>
      <c r="C325" s="50">
        <v>9.2442999999999997E-2</v>
      </c>
      <c r="D325" s="50" t="s">
        <v>2476</v>
      </c>
      <c r="E325" s="50">
        <v>0.36905199999999999</v>
      </c>
      <c r="F325" s="50">
        <v>0.62381600000000004</v>
      </c>
    </row>
    <row r="326" spans="1:6" x14ac:dyDescent="0.2">
      <c r="A326" s="56" t="s">
        <v>705</v>
      </c>
      <c r="B326" s="57" t="s">
        <v>706</v>
      </c>
      <c r="C326" s="58">
        <v>4.8707E-2</v>
      </c>
      <c r="D326" s="58">
        <v>2.0566000000000001E-2</v>
      </c>
      <c r="E326" s="58">
        <v>1.213903</v>
      </c>
      <c r="F326" s="58">
        <v>0.60645199999999999</v>
      </c>
    </row>
    <row r="327" spans="1:6" ht="25.5" x14ac:dyDescent="0.2">
      <c r="A327" s="52" t="s">
        <v>707</v>
      </c>
      <c r="B327" s="49" t="s">
        <v>708</v>
      </c>
      <c r="C327" s="50" t="s">
        <v>2476</v>
      </c>
      <c r="D327" s="50" t="s">
        <v>2476</v>
      </c>
      <c r="E327" s="50">
        <v>0.14291599999999999</v>
      </c>
      <c r="F327" s="50">
        <v>7.3999999999999996E-5</v>
      </c>
    </row>
    <row r="328" spans="1:6" x14ac:dyDescent="0.2">
      <c r="A328" s="56" t="s">
        <v>709</v>
      </c>
      <c r="B328" s="57" t="s">
        <v>710</v>
      </c>
      <c r="C328" s="58">
        <v>0.34624300000000002</v>
      </c>
      <c r="D328" s="58">
        <v>0.45083400000000001</v>
      </c>
      <c r="E328" s="58">
        <v>3.8975930000000001</v>
      </c>
      <c r="F328" s="58">
        <v>6.0575279999999996</v>
      </c>
    </row>
    <row r="329" spans="1:6" ht="25.5" x14ac:dyDescent="0.2">
      <c r="A329" s="52" t="s">
        <v>711</v>
      </c>
      <c r="B329" s="49" t="s">
        <v>712</v>
      </c>
      <c r="C329" s="50">
        <v>3.3127089999999999</v>
      </c>
      <c r="D329" s="50">
        <v>9.9098400000000009</v>
      </c>
      <c r="E329" s="50">
        <v>35.128151000000003</v>
      </c>
      <c r="F329" s="50">
        <v>65.702325000000002</v>
      </c>
    </row>
    <row r="330" spans="1:6" ht="25.5" x14ac:dyDescent="0.2">
      <c r="A330" s="56" t="s">
        <v>713</v>
      </c>
      <c r="B330" s="57" t="s">
        <v>714</v>
      </c>
      <c r="C330" s="58" t="s">
        <v>2476</v>
      </c>
      <c r="D330" s="58" t="s">
        <v>2476</v>
      </c>
      <c r="E330" s="58">
        <v>0.13081300000000001</v>
      </c>
      <c r="F330" s="58">
        <v>3.6999999999999998E-5</v>
      </c>
    </row>
    <row r="331" spans="1:6" ht="25.5" x14ac:dyDescent="0.2">
      <c r="A331" s="52" t="s">
        <v>715</v>
      </c>
      <c r="B331" s="49" t="s">
        <v>716</v>
      </c>
      <c r="C331" s="50" t="s">
        <v>2476</v>
      </c>
      <c r="D331" s="50" t="s">
        <v>2476</v>
      </c>
      <c r="E331" s="50" t="s">
        <v>2476</v>
      </c>
      <c r="F331" s="50">
        <v>3.6720000000000003E-2</v>
      </c>
    </row>
    <row r="332" spans="1:6" x14ac:dyDescent="0.2">
      <c r="A332" s="56" t="s">
        <v>717</v>
      </c>
      <c r="B332" s="57" t="s">
        <v>718</v>
      </c>
      <c r="C332" s="58">
        <v>869.92301599999996</v>
      </c>
      <c r="D332" s="58">
        <v>1044.8501369999999</v>
      </c>
      <c r="E332" s="58">
        <v>6787.7848560000002</v>
      </c>
      <c r="F332" s="58">
        <v>7169.8428199999998</v>
      </c>
    </row>
    <row r="333" spans="1:6" x14ac:dyDescent="0.2">
      <c r="A333" s="52" t="s">
        <v>719</v>
      </c>
      <c r="B333" s="49" t="s">
        <v>720</v>
      </c>
      <c r="C333" s="50">
        <v>601.924306</v>
      </c>
      <c r="D333" s="50">
        <v>819.01571000000001</v>
      </c>
      <c r="E333" s="50">
        <v>4811.4152329999997</v>
      </c>
      <c r="F333" s="50">
        <v>5379.8205399999997</v>
      </c>
    </row>
    <row r="334" spans="1:6" x14ac:dyDescent="0.2">
      <c r="A334" s="56" t="s">
        <v>721</v>
      </c>
      <c r="B334" s="57" t="s">
        <v>722</v>
      </c>
      <c r="C334" s="58">
        <v>1.9975210000000001</v>
      </c>
      <c r="D334" s="58">
        <v>3.776357</v>
      </c>
      <c r="E334" s="58">
        <v>16.977837000000001</v>
      </c>
      <c r="F334" s="58">
        <v>27.3629</v>
      </c>
    </row>
    <row r="335" spans="1:6" x14ac:dyDescent="0.2">
      <c r="A335" s="52" t="s">
        <v>723</v>
      </c>
      <c r="B335" s="49" t="s">
        <v>724</v>
      </c>
      <c r="C335" s="50">
        <v>11.460813</v>
      </c>
      <c r="D335" s="50">
        <v>16.574850999999999</v>
      </c>
      <c r="E335" s="50">
        <v>62.111305999999999</v>
      </c>
      <c r="F335" s="50">
        <v>129.98354800000001</v>
      </c>
    </row>
    <row r="336" spans="1:6" x14ac:dyDescent="0.2">
      <c r="A336" s="56" t="s">
        <v>725</v>
      </c>
      <c r="B336" s="57" t="s">
        <v>726</v>
      </c>
      <c r="C336" s="58">
        <v>0.29030899999999998</v>
      </c>
      <c r="D336" s="58">
        <v>0.34840100000000002</v>
      </c>
      <c r="E336" s="58">
        <v>1.144417</v>
      </c>
      <c r="F336" s="58">
        <v>1.9234579999999999</v>
      </c>
    </row>
    <row r="337" spans="1:6" x14ac:dyDescent="0.2">
      <c r="A337" s="52" t="s">
        <v>727</v>
      </c>
      <c r="B337" s="49" t="s">
        <v>728</v>
      </c>
      <c r="C337" s="50">
        <v>0.91353300000000004</v>
      </c>
      <c r="D337" s="50">
        <v>0.59837499999999999</v>
      </c>
      <c r="E337" s="50">
        <v>6.6221160000000001</v>
      </c>
      <c r="F337" s="50">
        <v>8.3516429999999993</v>
      </c>
    </row>
    <row r="338" spans="1:6" ht="25.5" x14ac:dyDescent="0.2">
      <c r="A338" s="56" t="s">
        <v>729</v>
      </c>
      <c r="B338" s="57" t="s">
        <v>730</v>
      </c>
      <c r="C338" s="58">
        <v>6.1675279999999999</v>
      </c>
      <c r="D338" s="58">
        <v>14.683889000000001</v>
      </c>
      <c r="E338" s="58">
        <v>50.949800000000003</v>
      </c>
      <c r="F338" s="58">
        <v>112.803016</v>
      </c>
    </row>
    <row r="339" spans="1:6" x14ac:dyDescent="0.2">
      <c r="A339" s="52" t="s">
        <v>731</v>
      </c>
      <c r="B339" s="49" t="s">
        <v>732</v>
      </c>
      <c r="C339" s="50" t="s">
        <v>2476</v>
      </c>
      <c r="D339" s="50" t="s">
        <v>2476</v>
      </c>
      <c r="E339" s="50">
        <v>8.7860999999999995E-2</v>
      </c>
      <c r="F339" s="50">
        <v>0.61237799999999998</v>
      </c>
    </row>
    <row r="340" spans="1:6" x14ac:dyDescent="0.2">
      <c r="A340" s="56" t="s">
        <v>733</v>
      </c>
      <c r="B340" s="57" t="s">
        <v>734</v>
      </c>
      <c r="C340" s="58">
        <v>6.1401500000000002</v>
      </c>
      <c r="D340" s="58">
        <v>5.6403819999999998</v>
      </c>
      <c r="E340" s="58">
        <v>43.892097</v>
      </c>
      <c r="F340" s="58">
        <v>61.090282999999999</v>
      </c>
    </row>
    <row r="341" spans="1:6" x14ac:dyDescent="0.2">
      <c r="A341" s="52" t="s">
        <v>735</v>
      </c>
      <c r="B341" s="49" t="s">
        <v>736</v>
      </c>
      <c r="C341" s="50">
        <v>4.9249999999999997E-3</v>
      </c>
      <c r="D341" s="50">
        <v>2.1180000000000001E-3</v>
      </c>
      <c r="E341" s="50">
        <v>0.109054</v>
      </c>
      <c r="F341" s="50">
        <v>0.49337799999999998</v>
      </c>
    </row>
    <row r="342" spans="1:6" ht="25.5" x14ac:dyDescent="0.2">
      <c r="A342" s="56" t="s">
        <v>737</v>
      </c>
      <c r="B342" s="57" t="s">
        <v>738</v>
      </c>
      <c r="C342" s="58" t="s">
        <v>2476</v>
      </c>
      <c r="D342" s="58" t="s">
        <v>2476</v>
      </c>
      <c r="E342" s="58">
        <v>0.23680699999999999</v>
      </c>
      <c r="F342" s="58">
        <v>4.8209000000000002E-2</v>
      </c>
    </row>
    <row r="343" spans="1:6" x14ac:dyDescent="0.2">
      <c r="A343" s="52" t="s">
        <v>739</v>
      </c>
      <c r="B343" s="49" t="s">
        <v>740</v>
      </c>
      <c r="C343" s="50">
        <v>0.12632099999999999</v>
      </c>
      <c r="D343" s="50" t="s">
        <v>2476</v>
      </c>
      <c r="E343" s="50">
        <v>0.232154</v>
      </c>
      <c r="F343" s="50">
        <v>0.98710399999999998</v>
      </c>
    </row>
    <row r="344" spans="1:6" ht="25.5" x14ac:dyDescent="0.2">
      <c r="A344" s="56" t="s">
        <v>741</v>
      </c>
      <c r="B344" s="57" t="s">
        <v>742</v>
      </c>
      <c r="C344" s="58">
        <v>1.8499999999999999E-2</v>
      </c>
      <c r="D344" s="58" t="s">
        <v>2476</v>
      </c>
      <c r="E344" s="58">
        <v>4.4200000000000003E-2</v>
      </c>
      <c r="F344" s="58">
        <v>8.2430000000000003E-2</v>
      </c>
    </row>
    <row r="345" spans="1:6" x14ac:dyDescent="0.2">
      <c r="A345" s="52" t="s">
        <v>743</v>
      </c>
      <c r="B345" s="49" t="s">
        <v>744</v>
      </c>
      <c r="C345" s="50" t="s">
        <v>2476</v>
      </c>
      <c r="D345" s="50" t="s">
        <v>2476</v>
      </c>
      <c r="E345" s="50">
        <v>0.87683100000000003</v>
      </c>
      <c r="F345" s="50">
        <v>0.31746799999999997</v>
      </c>
    </row>
    <row r="346" spans="1:6" x14ac:dyDescent="0.2">
      <c r="A346" s="56" t="s">
        <v>745</v>
      </c>
      <c r="B346" s="57" t="s">
        <v>746</v>
      </c>
      <c r="C346" s="58">
        <v>4.4799999999999996E-3</v>
      </c>
      <c r="D346" s="58">
        <v>2.97E-3</v>
      </c>
      <c r="E346" s="58">
        <v>0.108088</v>
      </c>
      <c r="F346" s="58">
        <v>6.5678E-2</v>
      </c>
    </row>
    <row r="347" spans="1:6" ht="25.5" x14ac:dyDescent="0.2">
      <c r="A347" s="52" t="s">
        <v>747</v>
      </c>
      <c r="B347" s="49" t="s">
        <v>748</v>
      </c>
      <c r="C347" s="50">
        <v>0.63861800000000002</v>
      </c>
      <c r="D347" s="50">
        <v>0.67127499999999996</v>
      </c>
      <c r="E347" s="50">
        <v>4.481058</v>
      </c>
      <c r="F347" s="50">
        <v>7.4635449999999999</v>
      </c>
    </row>
    <row r="348" spans="1:6" x14ac:dyDescent="0.2">
      <c r="A348" s="56" t="s">
        <v>749</v>
      </c>
      <c r="B348" s="57" t="s">
        <v>750</v>
      </c>
      <c r="C348" s="58">
        <v>10.731305000000001</v>
      </c>
      <c r="D348" s="58">
        <v>17.626076000000001</v>
      </c>
      <c r="E348" s="58">
        <v>96.223118999999997</v>
      </c>
      <c r="F348" s="58">
        <v>134.62483</v>
      </c>
    </row>
    <row r="349" spans="1:6" ht="25.5" x14ac:dyDescent="0.2">
      <c r="A349" s="52" t="s">
        <v>751</v>
      </c>
      <c r="B349" s="49" t="s">
        <v>752</v>
      </c>
      <c r="C349" s="50">
        <v>0.68223100000000003</v>
      </c>
      <c r="D349" s="50">
        <v>0.50721499999999997</v>
      </c>
      <c r="E349" s="50">
        <v>4.4240930000000001</v>
      </c>
      <c r="F349" s="50">
        <v>5.7598390000000004</v>
      </c>
    </row>
    <row r="350" spans="1:6" x14ac:dyDescent="0.2">
      <c r="A350" s="56" t="s">
        <v>753</v>
      </c>
      <c r="B350" s="57" t="s">
        <v>754</v>
      </c>
      <c r="C350" s="58">
        <v>8.0893499999999996</v>
      </c>
      <c r="D350" s="58">
        <v>6.3614579999999998</v>
      </c>
      <c r="E350" s="58">
        <v>53.455509999999997</v>
      </c>
      <c r="F350" s="58">
        <v>66.494776999999999</v>
      </c>
    </row>
    <row r="351" spans="1:6" ht="25.5" x14ac:dyDescent="0.2">
      <c r="A351" s="52" t="s">
        <v>755</v>
      </c>
      <c r="B351" s="49" t="s">
        <v>756</v>
      </c>
      <c r="C351" s="50">
        <v>11.766062</v>
      </c>
      <c r="D351" s="50">
        <v>11.604789999999999</v>
      </c>
      <c r="E351" s="50">
        <v>126.52475200000001</v>
      </c>
      <c r="F351" s="50">
        <v>157.73100400000001</v>
      </c>
    </row>
    <row r="352" spans="1:6" x14ac:dyDescent="0.2">
      <c r="A352" s="56" t="s">
        <v>757</v>
      </c>
      <c r="B352" s="57" t="s">
        <v>758</v>
      </c>
      <c r="C352" s="58">
        <v>13.056264000000001</v>
      </c>
      <c r="D352" s="58">
        <v>18.084215</v>
      </c>
      <c r="E352" s="58">
        <v>101.581481</v>
      </c>
      <c r="F352" s="58">
        <v>161.483226</v>
      </c>
    </row>
    <row r="353" spans="1:6" ht="25.5" x14ac:dyDescent="0.2">
      <c r="A353" s="52" t="s">
        <v>759</v>
      </c>
      <c r="B353" s="49" t="s">
        <v>760</v>
      </c>
      <c r="C353" s="50">
        <v>0.25703999999999999</v>
      </c>
      <c r="D353" s="50">
        <v>1.090144</v>
      </c>
      <c r="E353" s="50">
        <v>10.527585</v>
      </c>
      <c r="F353" s="50">
        <v>5.4155680000000004</v>
      </c>
    </row>
    <row r="354" spans="1:6" x14ac:dyDescent="0.2">
      <c r="A354" s="56" t="s">
        <v>761</v>
      </c>
      <c r="B354" s="57" t="s">
        <v>762</v>
      </c>
      <c r="C354" s="58">
        <v>24.779509000000001</v>
      </c>
      <c r="D354" s="58">
        <v>37.712421999999997</v>
      </c>
      <c r="E354" s="58">
        <v>286.64671099999998</v>
      </c>
      <c r="F354" s="58">
        <v>336.74044900000001</v>
      </c>
    </row>
    <row r="355" spans="1:6" x14ac:dyDescent="0.2">
      <c r="A355" s="52" t="s">
        <v>763</v>
      </c>
      <c r="B355" s="49" t="s">
        <v>764</v>
      </c>
      <c r="C355" s="50">
        <v>15.378164</v>
      </c>
      <c r="D355" s="50">
        <v>21.471582000000001</v>
      </c>
      <c r="E355" s="50">
        <v>149.45038</v>
      </c>
      <c r="F355" s="50">
        <v>232.11955499999999</v>
      </c>
    </row>
    <row r="356" spans="1:6" x14ac:dyDescent="0.2">
      <c r="A356" s="56" t="s">
        <v>765</v>
      </c>
      <c r="B356" s="57" t="s">
        <v>766</v>
      </c>
      <c r="C356" s="58">
        <v>3.5023439999999999</v>
      </c>
      <c r="D356" s="58">
        <v>1.4673419999999999</v>
      </c>
      <c r="E356" s="58">
        <v>31.605163999999998</v>
      </c>
      <c r="F356" s="58">
        <v>14.682369</v>
      </c>
    </row>
    <row r="357" spans="1:6" x14ac:dyDescent="0.2">
      <c r="A357" s="52" t="s">
        <v>767</v>
      </c>
      <c r="B357" s="49" t="s">
        <v>768</v>
      </c>
      <c r="C357" s="50">
        <v>2.4844200000000001</v>
      </c>
      <c r="D357" s="50">
        <v>2.5189650000000001</v>
      </c>
      <c r="E357" s="50">
        <v>33.111462000000003</v>
      </c>
      <c r="F357" s="50">
        <v>13.830814999999999</v>
      </c>
    </row>
    <row r="358" spans="1:6" ht="25.5" x14ac:dyDescent="0.2">
      <c r="A358" s="56" t="s">
        <v>769</v>
      </c>
      <c r="B358" s="57" t="s">
        <v>770</v>
      </c>
      <c r="C358" s="58" t="s">
        <v>2476</v>
      </c>
      <c r="D358" s="58" t="s">
        <v>2476</v>
      </c>
      <c r="E358" s="58">
        <v>0.145286</v>
      </c>
      <c r="F358" s="58">
        <v>4.176E-3</v>
      </c>
    </row>
    <row r="359" spans="1:6" ht="25.5" x14ac:dyDescent="0.2">
      <c r="A359" s="52" t="s">
        <v>771</v>
      </c>
      <c r="B359" s="49" t="s">
        <v>772</v>
      </c>
      <c r="C359" s="50">
        <v>0.141851</v>
      </c>
      <c r="D359" s="50">
        <v>0.395955</v>
      </c>
      <c r="E359" s="50">
        <v>1.5958349999999999</v>
      </c>
      <c r="F359" s="50">
        <v>2.3230930000000001</v>
      </c>
    </row>
    <row r="360" spans="1:6" x14ac:dyDescent="0.2">
      <c r="A360" s="56" t="s">
        <v>773</v>
      </c>
      <c r="B360" s="57" t="s">
        <v>774</v>
      </c>
      <c r="C360" s="58" t="s">
        <v>2476</v>
      </c>
      <c r="D360" s="58" t="s">
        <v>2476</v>
      </c>
      <c r="E360" s="58">
        <v>1.3750999999999999E-2</v>
      </c>
      <c r="F360" s="58">
        <v>1.9538E-2</v>
      </c>
    </row>
    <row r="361" spans="1:6" x14ac:dyDescent="0.2">
      <c r="A361" s="52" t="s">
        <v>775</v>
      </c>
      <c r="B361" s="49" t="s">
        <v>776</v>
      </c>
      <c r="C361" s="50">
        <v>0.372361</v>
      </c>
      <c r="D361" s="50">
        <v>0.17963100000000001</v>
      </c>
      <c r="E361" s="50">
        <v>2.507765</v>
      </c>
      <c r="F361" s="50">
        <v>2.7156609999999999</v>
      </c>
    </row>
    <row r="362" spans="1:6" ht="25.5" x14ac:dyDescent="0.2">
      <c r="A362" s="56" t="s">
        <v>777</v>
      </c>
      <c r="B362" s="57" t="s">
        <v>778</v>
      </c>
      <c r="C362" s="58">
        <v>4.2300000000000003E-3</v>
      </c>
      <c r="D362" s="58">
        <v>0.20949699999999999</v>
      </c>
      <c r="E362" s="58">
        <v>0.221608</v>
      </c>
      <c r="F362" s="58">
        <v>1.2793220000000001</v>
      </c>
    </row>
    <row r="363" spans="1:6" x14ac:dyDescent="0.2">
      <c r="A363" s="52" t="s">
        <v>2377</v>
      </c>
      <c r="B363" s="49" t="s">
        <v>2378</v>
      </c>
      <c r="C363" s="50" t="s">
        <v>2476</v>
      </c>
      <c r="D363" s="50" t="s">
        <v>2476</v>
      </c>
      <c r="E363" s="50" t="s">
        <v>2476</v>
      </c>
      <c r="F363" s="50">
        <v>4.3424999999999998E-2</v>
      </c>
    </row>
    <row r="364" spans="1:6" x14ac:dyDescent="0.2">
      <c r="A364" s="56" t="s">
        <v>779</v>
      </c>
      <c r="B364" s="57" t="s">
        <v>780</v>
      </c>
      <c r="C364" s="58">
        <v>1.8187009999999999</v>
      </c>
      <c r="D364" s="58">
        <v>2.4048039999999999</v>
      </c>
      <c r="E364" s="58">
        <v>12.752999000000001</v>
      </c>
      <c r="F364" s="58">
        <v>22.628741000000002</v>
      </c>
    </row>
    <row r="365" spans="1:6" ht="25.5" x14ac:dyDescent="0.2">
      <c r="A365" s="52" t="s">
        <v>781</v>
      </c>
      <c r="B365" s="49" t="s">
        <v>782</v>
      </c>
      <c r="C365" s="50">
        <v>2.0813999999999999E-2</v>
      </c>
      <c r="D365" s="50">
        <v>0.19481200000000001</v>
      </c>
      <c r="E365" s="50">
        <v>1.241258</v>
      </c>
      <c r="F365" s="50">
        <v>3.4858259999999999</v>
      </c>
    </row>
    <row r="366" spans="1:6" x14ac:dyDescent="0.2">
      <c r="A366" s="56" t="s">
        <v>783</v>
      </c>
      <c r="B366" s="57" t="s">
        <v>784</v>
      </c>
      <c r="C366" s="58" t="s">
        <v>2476</v>
      </c>
      <c r="D366" s="58">
        <v>0.16483999999999999</v>
      </c>
      <c r="E366" s="58">
        <v>0.38711899999999999</v>
      </c>
      <c r="F366" s="58">
        <v>0.79325400000000001</v>
      </c>
    </row>
    <row r="367" spans="1:6" x14ac:dyDescent="0.2">
      <c r="A367" s="52" t="s">
        <v>785</v>
      </c>
      <c r="B367" s="49" t="s">
        <v>786</v>
      </c>
      <c r="C367" s="50" t="s">
        <v>2476</v>
      </c>
      <c r="D367" s="50" t="s">
        <v>2476</v>
      </c>
      <c r="E367" s="50">
        <v>1.6E-2</v>
      </c>
      <c r="F367" s="50">
        <v>0.113276</v>
      </c>
    </row>
    <row r="368" spans="1:6" ht="25.5" x14ac:dyDescent="0.2">
      <c r="A368" s="56" t="s">
        <v>787</v>
      </c>
      <c r="B368" s="57" t="s">
        <v>788</v>
      </c>
      <c r="C368" s="58" t="s">
        <v>2476</v>
      </c>
      <c r="D368" s="58" t="s">
        <v>2476</v>
      </c>
      <c r="E368" s="58">
        <v>9.0847999999999998E-2</v>
      </c>
      <c r="F368" s="58">
        <v>1.0117849999999999</v>
      </c>
    </row>
    <row r="369" spans="1:6" x14ac:dyDescent="0.2">
      <c r="A369" s="52" t="s">
        <v>789</v>
      </c>
      <c r="B369" s="49" t="s">
        <v>790</v>
      </c>
      <c r="C369" s="50">
        <v>4.4742579999999998</v>
      </c>
      <c r="D369" s="50">
        <v>5.2757540000000001</v>
      </c>
      <c r="E369" s="50">
        <v>36.357598000000003</v>
      </c>
      <c r="F369" s="50">
        <v>46.232595000000003</v>
      </c>
    </row>
    <row r="370" spans="1:6" x14ac:dyDescent="0.2">
      <c r="A370" s="56" t="s">
        <v>791</v>
      </c>
      <c r="B370" s="57" t="s">
        <v>792</v>
      </c>
      <c r="C370" s="58">
        <v>0.61696099999999998</v>
      </c>
      <c r="D370" s="58">
        <v>0.19248499999999999</v>
      </c>
      <c r="E370" s="58">
        <v>6.8765809999999998</v>
      </c>
      <c r="F370" s="58">
        <v>2.6542119999999998</v>
      </c>
    </row>
    <row r="371" spans="1:6" ht="38.25" x14ac:dyDescent="0.2">
      <c r="A371" s="52" t="s">
        <v>1941</v>
      </c>
      <c r="B371" s="49" t="s">
        <v>1942</v>
      </c>
      <c r="C371" s="50" t="s">
        <v>2476</v>
      </c>
      <c r="D371" s="50" t="s">
        <v>2476</v>
      </c>
      <c r="E371" s="50" t="s">
        <v>2476</v>
      </c>
      <c r="F371" s="50">
        <v>2.9380000000000001E-3</v>
      </c>
    </row>
    <row r="372" spans="1:6" ht="25.5" x14ac:dyDescent="0.2">
      <c r="A372" s="56" t="s">
        <v>2383</v>
      </c>
      <c r="B372" s="57" t="s">
        <v>2384</v>
      </c>
      <c r="C372" s="58" t="s">
        <v>2476</v>
      </c>
      <c r="D372" s="58" t="s">
        <v>2476</v>
      </c>
      <c r="E372" s="58" t="s">
        <v>2476</v>
      </c>
      <c r="F372" s="58">
        <v>9.8499999999999998E-4</v>
      </c>
    </row>
    <row r="373" spans="1:6" ht="25.5" x14ac:dyDescent="0.2">
      <c r="A373" s="52" t="s">
        <v>2385</v>
      </c>
      <c r="B373" s="49" t="s">
        <v>2386</v>
      </c>
      <c r="C373" s="50" t="s">
        <v>2476</v>
      </c>
      <c r="D373" s="50" t="s">
        <v>2476</v>
      </c>
      <c r="E373" s="50">
        <v>9.6000000000000002E-2</v>
      </c>
      <c r="F373" s="50" t="s">
        <v>2476</v>
      </c>
    </row>
    <row r="374" spans="1:6" ht="38.25" x14ac:dyDescent="0.2">
      <c r="A374" s="56" t="s">
        <v>1947</v>
      </c>
      <c r="B374" s="57" t="s">
        <v>1948</v>
      </c>
      <c r="C374" s="58" t="s">
        <v>2476</v>
      </c>
      <c r="D374" s="58" t="s">
        <v>2476</v>
      </c>
      <c r="E374" s="58">
        <v>1.4999999999999999E-2</v>
      </c>
      <c r="F374" s="58" t="s">
        <v>2476</v>
      </c>
    </row>
    <row r="375" spans="1:6" ht="25.5" x14ac:dyDescent="0.2">
      <c r="A375" s="52" t="s">
        <v>1949</v>
      </c>
      <c r="B375" s="49" t="s">
        <v>1950</v>
      </c>
      <c r="C375" s="50" t="s">
        <v>2476</v>
      </c>
      <c r="D375" s="50">
        <v>6.54E-2</v>
      </c>
      <c r="E375" s="50">
        <v>9.3100000000000006E-3</v>
      </c>
      <c r="F375" s="50">
        <v>7.6952000000000007E-2</v>
      </c>
    </row>
    <row r="376" spans="1:6" ht="76.5" x14ac:dyDescent="0.2">
      <c r="A376" s="56" t="s">
        <v>793</v>
      </c>
      <c r="B376" s="57" t="s">
        <v>794</v>
      </c>
      <c r="C376" s="58">
        <v>4.2948E-2</v>
      </c>
      <c r="D376" s="58">
        <v>3.594E-2</v>
      </c>
      <c r="E376" s="58">
        <v>0.89753899999999998</v>
      </c>
      <c r="F376" s="58">
        <v>0.41440399999999999</v>
      </c>
    </row>
    <row r="377" spans="1:6" x14ac:dyDescent="0.2">
      <c r="A377" s="52" t="s">
        <v>795</v>
      </c>
      <c r="B377" s="49" t="s">
        <v>796</v>
      </c>
      <c r="C377" s="50">
        <v>7.4999999999999997E-3</v>
      </c>
      <c r="D377" s="50" t="s">
        <v>2476</v>
      </c>
      <c r="E377" s="50">
        <v>5.0972999999999997E-2</v>
      </c>
      <c r="F377" s="50">
        <v>2.3206000000000001E-2</v>
      </c>
    </row>
    <row r="378" spans="1:6" x14ac:dyDescent="0.2">
      <c r="A378" s="56" t="s">
        <v>797</v>
      </c>
      <c r="B378" s="57" t="s">
        <v>798</v>
      </c>
      <c r="C378" s="58" t="s">
        <v>2476</v>
      </c>
      <c r="D378" s="58">
        <v>1.1999999999999999E-3</v>
      </c>
      <c r="E378" s="58" t="s">
        <v>2476</v>
      </c>
      <c r="F378" s="58">
        <v>5.3822000000000002E-2</v>
      </c>
    </row>
    <row r="379" spans="1:6" ht="25.5" x14ac:dyDescent="0.2">
      <c r="A379" s="52" t="s">
        <v>799</v>
      </c>
      <c r="B379" s="49" t="s">
        <v>800</v>
      </c>
      <c r="C379" s="50" t="s">
        <v>2476</v>
      </c>
      <c r="D379" s="50">
        <v>4.8960000000000002E-3</v>
      </c>
      <c r="E379" s="50">
        <v>0.31713400000000003</v>
      </c>
      <c r="F379" s="50">
        <v>2.6544000000000002E-2</v>
      </c>
    </row>
    <row r="380" spans="1:6" x14ac:dyDescent="0.2">
      <c r="A380" s="56" t="s">
        <v>801</v>
      </c>
      <c r="B380" s="57" t="s">
        <v>802</v>
      </c>
      <c r="C380" s="58">
        <v>0.31858999999999998</v>
      </c>
      <c r="D380" s="58">
        <v>8.1420000000000006E-2</v>
      </c>
      <c r="E380" s="58">
        <v>1.164814</v>
      </c>
      <c r="F380" s="58">
        <v>1.29101</v>
      </c>
    </row>
    <row r="381" spans="1:6" x14ac:dyDescent="0.2">
      <c r="A381" s="52" t="s">
        <v>803</v>
      </c>
      <c r="B381" s="49" t="s">
        <v>804</v>
      </c>
      <c r="C381" s="50">
        <v>12.387555000000001</v>
      </c>
      <c r="D381" s="50">
        <v>1.462118</v>
      </c>
      <c r="E381" s="50">
        <v>34.478093000000001</v>
      </c>
      <c r="F381" s="50">
        <v>41.420797</v>
      </c>
    </row>
    <row r="382" spans="1:6" ht="38.25" x14ac:dyDescent="0.2">
      <c r="A382" s="56" t="s">
        <v>805</v>
      </c>
      <c r="B382" s="57" t="s">
        <v>806</v>
      </c>
      <c r="C382" s="58" t="s">
        <v>2476</v>
      </c>
      <c r="D382" s="58">
        <v>1.65E-3</v>
      </c>
      <c r="E382" s="58">
        <v>2.4625000000000001E-2</v>
      </c>
      <c r="F382" s="58">
        <v>0.104111</v>
      </c>
    </row>
    <row r="383" spans="1:6" x14ac:dyDescent="0.2">
      <c r="A383" s="52" t="s">
        <v>807</v>
      </c>
      <c r="B383" s="49" t="s">
        <v>808</v>
      </c>
      <c r="C383" s="50" t="s">
        <v>2476</v>
      </c>
      <c r="D383" s="50" t="s">
        <v>2476</v>
      </c>
      <c r="E383" s="50">
        <v>6.1419999999999999E-3</v>
      </c>
      <c r="F383" s="50" t="s">
        <v>2476</v>
      </c>
    </row>
    <row r="384" spans="1:6" x14ac:dyDescent="0.2">
      <c r="A384" s="56" t="s">
        <v>809</v>
      </c>
      <c r="B384" s="57" t="s">
        <v>810</v>
      </c>
      <c r="C384" s="58" t="s">
        <v>2476</v>
      </c>
      <c r="D384" s="58" t="s">
        <v>2476</v>
      </c>
      <c r="E384" s="58" t="s">
        <v>2476</v>
      </c>
      <c r="F384" s="58">
        <v>1.596E-3</v>
      </c>
    </row>
    <row r="385" spans="1:6" ht="25.5" x14ac:dyDescent="0.2">
      <c r="A385" s="52" t="s">
        <v>811</v>
      </c>
      <c r="B385" s="49" t="s">
        <v>812</v>
      </c>
      <c r="C385" s="50" t="s">
        <v>2476</v>
      </c>
      <c r="D385" s="50">
        <v>0.31509399999999999</v>
      </c>
      <c r="E385" s="50" t="s">
        <v>2476</v>
      </c>
      <c r="F385" s="50">
        <v>2.4013749999999998</v>
      </c>
    </row>
    <row r="386" spans="1:6" ht="38.25" x14ac:dyDescent="0.2">
      <c r="A386" s="56" t="s">
        <v>813</v>
      </c>
      <c r="B386" s="57" t="s">
        <v>814</v>
      </c>
      <c r="C386" s="58" t="s">
        <v>2476</v>
      </c>
      <c r="D386" s="58" t="s">
        <v>2476</v>
      </c>
      <c r="E386" s="58">
        <v>0.25389899999999999</v>
      </c>
      <c r="F386" s="58">
        <v>3.9052000000000003E-2</v>
      </c>
    </row>
    <row r="387" spans="1:6" ht="38.25" x14ac:dyDescent="0.2">
      <c r="A387" s="52" t="s">
        <v>815</v>
      </c>
      <c r="B387" s="49" t="s">
        <v>816</v>
      </c>
      <c r="C387" s="50">
        <v>6.3E-3</v>
      </c>
      <c r="D387" s="50">
        <v>9.7201999999999997E-2</v>
      </c>
      <c r="E387" s="50">
        <v>0.92904299999999995</v>
      </c>
      <c r="F387" s="50">
        <v>1.544562</v>
      </c>
    </row>
    <row r="388" spans="1:6" ht="25.5" x14ac:dyDescent="0.2">
      <c r="A388" s="56" t="s">
        <v>817</v>
      </c>
      <c r="B388" s="57" t="s">
        <v>818</v>
      </c>
      <c r="C388" s="58">
        <v>5.1000000000000004E-4</v>
      </c>
      <c r="D388" s="58" t="s">
        <v>2476</v>
      </c>
      <c r="E388" s="58">
        <v>1.2600000000000001E-3</v>
      </c>
      <c r="F388" s="58">
        <v>0.26669999999999999</v>
      </c>
    </row>
    <row r="389" spans="1:6" x14ac:dyDescent="0.2">
      <c r="A389" s="52" t="s">
        <v>819</v>
      </c>
      <c r="B389" s="49" t="s">
        <v>820</v>
      </c>
      <c r="C389" s="50">
        <v>7.9469999999999999E-2</v>
      </c>
      <c r="D389" s="50">
        <v>0.11212999999999999</v>
      </c>
      <c r="E389" s="50">
        <v>0.93672599999999995</v>
      </c>
      <c r="F389" s="50">
        <v>2.4155790000000001</v>
      </c>
    </row>
    <row r="390" spans="1:6" x14ac:dyDescent="0.2">
      <c r="A390" s="56" t="s">
        <v>821</v>
      </c>
      <c r="B390" s="57" t="s">
        <v>822</v>
      </c>
      <c r="C390" s="58" t="s">
        <v>2476</v>
      </c>
      <c r="D390" s="58">
        <v>1.6156E-2</v>
      </c>
      <c r="E390" s="58">
        <v>0.25233499999999998</v>
      </c>
      <c r="F390" s="58">
        <v>0.49187399999999998</v>
      </c>
    </row>
    <row r="391" spans="1:6" x14ac:dyDescent="0.2">
      <c r="A391" s="52" t="s">
        <v>823</v>
      </c>
      <c r="B391" s="49" t="s">
        <v>824</v>
      </c>
      <c r="C391" s="50">
        <v>4.2999999999999997E-2</v>
      </c>
      <c r="D391" s="50">
        <v>0.13350000000000001</v>
      </c>
      <c r="E391" s="50">
        <v>0.25308000000000003</v>
      </c>
      <c r="F391" s="50">
        <v>1.089107</v>
      </c>
    </row>
    <row r="392" spans="1:6" x14ac:dyDescent="0.2">
      <c r="A392" s="56" t="s">
        <v>825</v>
      </c>
      <c r="B392" s="57" t="s">
        <v>826</v>
      </c>
      <c r="C392" s="58" t="s">
        <v>2476</v>
      </c>
      <c r="D392" s="58">
        <v>1.7000000000000001E-2</v>
      </c>
      <c r="E392" s="58">
        <v>1.2800000000000001E-2</v>
      </c>
      <c r="F392" s="58">
        <v>1.9254E-2</v>
      </c>
    </row>
    <row r="393" spans="1:6" ht="25.5" x14ac:dyDescent="0.2">
      <c r="A393" s="52" t="s">
        <v>827</v>
      </c>
      <c r="B393" s="49" t="s">
        <v>828</v>
      </c>
      <c r="C393" s="50">
        <v>0.22742200000000001</v>
      </c>
      <c r="D393" s="50">
        <v>1.8115129999999999</v>
      </c>
      <c r="E393" s="50">
        <v>4.8949499999999997</v>
      </c>
      <c r="F393" s="50">
        <v>34.402096</v>
      </c>
    </row>
    <row r="394" spans="1:6" ht="25.5" x14ac:dyDescent="0.2">
      <c r="A394" s="56" t="s">
        <v>829</v>
      </c>
      <c r="B394" s="57" t="s">
        <v>830</v>
      </c>
      <c r="C394" s="58">
        <v>1.8649999999999999E-3</v>
      </c>
      <c r="D394" s="58">
        <v>3.0000000000000001E-3</v>
      </c>
      <c r="E394" s="58">
        <v>1.8649999999999999E-3</v>
      </c>
      <c r="F394" s="58">
        <v>5.2048999999999998E-2</v>
      </c>
    </row>
    <row r="395" spans="1:6" ht="25.5" x14ac:dyDescent="0.2">
      <c r="A395" s="52" t="s">
        <v>831</v>
      </c>
      <c r="B395" s="49" t="s">
        <v>832</v>
      </c>
      <c r="C395" s="50">
        <v>0.58877299999999999</v>
      </c>
      <c r="D395" s="50">
        <v>2.1256270000000002</v>
      </c>
      <c r="E395" s="50">
        <v>3.2719689999999999</v>
      </c>
      <c r="F395" s="50">
        <v>6.6766899999999998</v>
      </c>
    </row>
    <row r="396" spans="1:6" x14ac:dyDescent="0.2">
      <c r="A396" s="56" t="s">
        <v>833</v>
      </c>
      <c r="B396" s="57" t="s">
        <v>834</v>
      </c>
      <c r="C396" s="58" t="s">
        <v>2476</v>
      </c>
      <c r="D396" s="58">
        <v>8.3639999999999999E-3</v>
      </c>
      <c r="E396" s="58">
        <v>7.1236999999999995E-2</v>
      </c>
      <c r="F396" s="58">
        <v>1.7415E-2</v>
      </c>
    </row>
    <row r="397" spans="1:6" ht="25.5" x14ac:dyDescent="0.2">
      <c r="A397" s="52" t="s">
        <v>835</v>
      </c>
      <c r="B397" s="49" t="s">
        <v>836</v>
      </c>
      <c r="C397" s="50">
        <v>1.258E-3</v>
      </c>
      <c r="D397" s="50">
        <v>6.2489999999999997E-2</v>
      </c>
      <c r="E397" s="50">
        <v>0.263955</v>
      </c>
      <c r="F397" s="50">
        <v>2.5014159999999999</v>
      </c>
    </row>
    <row r="398" spans="1:6" x14ac:dyDescent="0.2">
      <c r="A398" s="56" t="s">
        <v>837</v>
      </c>
      <c r="B398" s="57" t="s">
        <v>838</v>
      </c>
      <c r="C398" s="58">
        <v>9.8104999999999998E-2</v>
      </c>
      <c r="D398" s="58">
        <v>1.4638999999999999E-2</v>
      </c>
      <c r="E398" s="58">
        <v>17.798425999999999</v>
      </c>
      <c r="F398" s="58">
        <v>4.2341509999999998</v>
      </c>
    </row>
    <row r="399" spans="1:6" x14ac:dyDescent="0.2">
      <c r="A399" s="52" t="s">
        <v>1957</v>
      </c>
      <c r="B399" s="49" t="s">
        <v>1958</v>
      </c>
      <c r="C399" s="50" t="s">
        <v>2476</v>
      </c>
      <c r="D399" s="50" t="s">
        <v>2476</v>
      </c>
      <c r="E399" s="50" t="s">
        <v>2476</v>
      </c>
      <c r="F399" s="50">
        <v>4.1999999999999997E-3</v>
      </c>
    </row>
    <row r="400" spans="1:6" ht="25.5" x14ac:dyDescent="0.2">
      <c r="A400" s="56" t="s">
        <v>839</v>
      </c>
      <c r="B400" s="57" t="s">
        <v>840</v>
      </c>
      <c r="C400" s="58" t="s">
        <v>2476</v>
      </c>
      <c r="D400" s="58" t="s">
        <v>2476</v>
      </c>
      <c r="E400" s="58" t="s">
        <v>2476</v>
      </c>
      <c r="F400" s="58">
        <v>1.2486000000000001E-2</v>
      </c>
    </row>
    <row r="401" spans="1:6" x14ac:dyDescent="0.2">
      <c r="A401" s="52" t="s">
        <v>841</v>
      </c>
      <c r="B401" s="49" t="s">
        <v>842</v>
      </c>
      <c r="C401" s="50">
        <v>1.1313999999999999E-2</v>
      </c>
      <c r="D401" s="50">
        <v>0.30398500000000001</v>
      </c>
      <c r="E401" s="50">
        <v>0.31195699999999998</v>
      </c>
      <c r="F401" s="50">
        <v>0.871116</v>
      </c>
    </row>
    <row r="402" spans="1:6" x14ac:dyDescent="0.2">
      <c r="A402" s="56" t="s">
        <v>843</v>
      </c>
      <c r="B402" s="57" t="s">
        <v>844</v>
      </c>
      <c r="C402" s="58" t="s">
        <v>2476</v>
      </c>
      <c r="D402" s="58" t="s">
        <v>2476</v>
      </c>
      <c r="E402" s="58">
        <v>0.33157300000000001</v>
      </c>
      <c r="F402" s="58">
        <v>0.40125499999999997</v>
      </c>
    </row>
    <row r="403" spans="1:6" ht="38.25" x14ac:dyDescent="0.2">
      <c r="A403" s="52" t="s">
        <v>845</v>
      </c>
      <c r="B403" s="49" t="s">
        <v>846</v>
      </c>
      <c r="C403" s="50">
        <v>1.9137999999999999E-2</v>
      </c>
      <c r="D403" s="50">
        <v>1.5093000000000001E-2</v>
      </c>
      <c r="E403" s="50">
        <v>0.468665</v>
      </c>
      <c r="F403" s="50">
        <v>0.66407499999999997</v>
      </c>
    </row>
    <row r="404" spans="1:6" ht="25.5" x14ac:dyDescent="0.2">
      <c r="A404" s="56" t="s">
        <v>847</v>
      </c>
      <c r="B404" s="57" t="s">
        <v>848</v>
      </c>
      <c r="C404" s="58">
        <v>0.145255</v>
      </c>
      <c r="D404" s="58">
        <v>4.202E-3</v>
      </c>
      <c r="E404" s="58">
        <v>1.9083030000000001</v>
      </c>
      <c r="F404" s="58">
        <v>1.526621</v>
      </c>
    </row>
    <row r="405" spans="1:6" x14ac:dyDescent="0.2">
      <c r="A405" s="52" t="s">
        <v>849</v>
      </c>
      <c r="B405" s="49" t="s">
        <v>850</v>
      </c>
      <c r="C405" s="50" t="s">
        <v>2476</v>
      </c>
      <c r="D405" s="50" t="s">
        <v>2476</v>
      </c>
      <c r="E405" s="50" t="s">
        <v>2476</v>
      </c>
      <c r="F405" s="50">
        <v>3.5636000000000001E-2</v>
      </c>
    </row>
    <row r="406" spans="1:6" x14ac:dyDescent="0.2">
      <c r="A406" s="56" t="s">
        <v>851</v>
      </c>
      <c r="B406" s="57" t="s">
        <v>852</v>
      </c>
      <c r="C406" s="58" t="s">
        <v>2476</v>
      </c>
      <c r="D406" s="58" t="s">
        <v>2476</v>
      </c>
      <c r="E406" s="58">
        <v>3.5999999999999999E-3</v>
      </c>
      <c r="F406" s="58">
        <v>4.1999999999999998E-5</v>
      </c>
    </row>
    <row r="407" spans="1:6" x14ac:dyDescent="0.2">
      <c r="A407" s="52" t="s">
        <v>853</v>
      </c>
      <c r="B407" s="49" t="s">
        <v>854</v>
      </c>
      <c r="C407" s="50" t="s">
        <v>2476</v>
      </c>
      <c r="D407" s="50" t="s">
        <v>2476</v>
      </c>
      <c r="E407" s="50">
        <v>0.252606</v>
      </c>
      <c r="F407" s="50">
        <v>1.3141999999999999E-2</v>
      </c>
    </row>
    <row r="408" spans="1:6" x14ac:dyDescent="0.2">
      <c r="A408" s="56" t="s">
        <v>1961</v>
      </c>
      <c r="B408" s="57" t="s">
        <v>1962</v>
      </c>
      <c r="C408" s="58" t="s">
        <v>2476</v>
      </c>
      <c r="D408" s="58" t="s">
        <v>2476</v>
      </c>
      <c r="E408" s="58" t="s">
        <v>2476</v>
      </c>
      <c r="F408" s="58">
        <v>0.14923</v>
      </c>
    </row>
    <row r="409" spans="1:6" ht="38.25" x14ac:dyDescent="0.2">
      <c r="A409" s="52" t="s">
        <v>855</v>
      </c>
      <c r="B409" s="49" t="s">
        <v>856</v>
      </c>
      <c r="C409" s="50">
        <v>23.566952000000001</v>
      </c>
      <c r="D409" s="50">
        <v>72.027079000000001</v>
      </c>
      <c r="E409" s="50">
        <v>287.34957200000002</v>
      </c>
      <c r="F409" s="50">
        <v>421.35367200000002</v>
      </c>
    </row>
    <row r="410" spans="1:6" ht="38.25" x14ac:dyDescent="0.2">
      <c r="A410" s="56" t="s">
        <v>857</v>
      </c>
      <c r="B410" s="57" t="s">
        <v>858</v>
      </c>
      <c r="C410" s="58">
        <v>44.92942</v>
      </c>
      <c r="D410" s="58">
        <v>31.538350999999999</v>
      </c>
      <c r="E410" s="58">
        <v>453.80970000000002</v>
      </c>
      <c r="F410" s="58">
        <v>446.06465500000002</v>
      </c>
    </row>
    <row r="411" spans="1:6" x14ac:dyDescent="0.2">
      <c r="A411" s="52" t="s">
        <v>859</v>
      </c>
      <c r="B411" s="49" t="s">
        <v>860</v>
      </c>
      <c r="C411" s="50">
        <v>0.42383100000000001</v>
      </c>
      <c r="D411" s="50">
        <v>0.25641000000000003</v>
      </c>
      <c r="E411" s="50">
        <v>2.8699539999999999</v>
      </c>
      <c r="F411" s="50">
        <v>1.9066810000000001</v>
      </c>
    </row>
    <row r="412" spans="1:6" ht="25.5" x14ac:dyDescent="0.2">
      <c r="A412" s="56" t="s">
        <v>861</v>
      </c>
      <c r="B412" s="57" t="s">
        <v>862</v>
      </c>
      <c r="C412" s="58">
        <v>28.448342</v>
      </c>
      <c r="D412" s="58">
        <v>48.122897999999999</v>
      </c>
      <c r="E412" s="58">
        <v>109.951865</v>
      </c>
      <c r="F412" s="58">
        <v>390.479918</v>
      </c>
    </row>
    <row r="413" spans="1:6" ht="25.5" x14ac:dyDescent="0.2">
      <c r="A413" s="52" t="s">
        <v>863</v>
      </c>
      <c r="B413" s="49" t="s">
        <v>864</v>
      </c>
      <c r="C413" s="50">
        <v>8.5749999999999993E-3</v>
      </c>
      <c r="D413" s="50">
        <v>0.13028899999999999</v>
      </c>
      <c r="E413" s="50">
        <v>1.955282</v>
      </c>
      <c r="F413" s="50">
        <v>0.68509600000000004</v>
      </c>
    </row>
    <row r="414" spans="1:6" ht="25.5" x14ac:dyDescent="0.2">
      <c r="A414" s="56" t="s">
        <v>865</v>
      </c>
      <c r="B414" s="57" t="s">
        <v>866</v>
      </c>
      <c r="C414" s="58">
        <v>0.22972799999999999</v>
      </c>
      <c r="D414" s="58">
        <v>0.249914</v>
      </c>
      <c r="E414" s="58">
        <v>3.6260080000000001</v>
      </c>
      <c r="F414" s="58">
        <v>3.9264209999999999</v>
      </c>
    </row>
    <row r="415" spans="1:6" ht="25.5" x14ac:dyDescent="0.2">
      <c r="A415" s="52" t="s">
        <v>867</v>
      </c>
      <c r="B415" s="49" t="s">
        <v>868</v>
      </c>
      <c r="C415" s="50">
        <v>0.41607300000000003</v>
      </c>
      <c r="D415" s="50">
        <v>0.85148900000000005</v>
      </c>
      <c r="E415" s="50">
        <v>3.1567120000000002</v>
      </c>
      <c r="F415" s="50">
        <v>6.3948299999999998</v>
      </c>
    </row>
    <row r="416" spans="1:6" ht="25.5" x14ac:dyDescent="0.2">
      <c r="A416" s="56" t="s">
        <v>869</v>
      </c>
      <c r="B416" s="57" t="s">
        <v>870</v>
      </c>
      <c r="C416" s="58" t="s">
        <v>2476</v>
      </c>
      <c r="D416" s="58" t="s">
        <v>2476</v>
      </c>
      <c r="E416" s="58">
        <v>4.8209999999999998E-3</v>
      </c>
      <c r="F416" s="58">
        <v>9.2630000000000004E-3</v>
      </c>
    </row>
    <row r="417" spans="1:6" ht="38.25" x14ac:dyDescent="0.2">
      <c r="A417" s="52" t="s">
        <v>871</v>
      </c>
      <c r="B417" s="49" t="s">
        <v>872</v>
      </c>
      <c r="C417" s="50">
        <v>2.8704529999999999</v>
      </c>
      <c r="D417" s="50">
        <v>2.1800380000000001</v>
      </c>
      <c r="E417" s="50">
        <v>17.793437000000001</v>
      </c>
      <c r="F417" s="50">
        <v>22.386741000000001</v>
      </c>
    </row>
    <row r="418" spans="1:6" ht="38.25" x14ac:dyDescent="0.2">
      <c r="A418" s="56" t="s">
        <v>873</v>
      </c>
      <c r="B418" s="57" t="s">
        <v>874</v>
      </c>
      <c r="C418" s="58">
        <v>4.8284710000000004</v>
      </c>
      <c r="D418" s="58">
        <v>12.551704000000001</v>
      </c>
      <c r="E418" s="58">
        <v>29.256073000000001</v>
      </c>
      <c r="F418" s="58">
        <v>86.825569999999999</v>
      </c>
    </row>
    <row r="419" spans="1:6" x14ac:dyDescent="0.2">
      <c r="A419" s="52" t="s">
        <v>875</v>
      </c>
      <c r="B419" s="49" t="s">
        <v>876</v>
      </c>
      <c r="C419" s="50" t="s">
        <v>2476</v>
      </c>
      <c r="D419" s="50">
        <v>4.7594999999999998E-2</v>
      </c>
      <c r="E419" s="50">
        <v>0.14673700000000001</v>
      </c>
      <c r="F419" s="50">
        <v>0.15381500000000001</v>
      </c>
    </row>
    <row r="420" spans="1:6" ht="25.5" x14ac:dyDescent="0.2">
      <c r="A420" s="56" t="s">
        <v>877</v>
      </c>
      <c r="B420" s="57" t="s">
        <v>878</v>
      </c>
      <c r="C420" s="58" t="s">
        <v>2476</v>
      </c>
      <c r="D420" s="58" t="s">
        <v>2476</v>
      </c>
      <c r="E420" s="58">
        <v>1.0285000000000001E-2</v>
      </c>
      <c r="F420" s="58">
        <v>1.2058420000000001</v>
      </c>
    </row>
    <row r="421" spans="1:6" ht="25.5" x14ac:dyDescent="0.2">
      <c r="A421" s="52" t="s">
        <v>879</v>
      </c>
      <c r="B421" s="49" t="s">
        <v>880</v>
      </c>
      <c r="C421" s="50">
        <v>0.29655199999999998</v>
      </c>
      <c r="D421" s="50">
        <v>1.097013</v>
      </c>
      <c r="E421" s="50">
        <v>8.6745769999999993</v>
      </c>
      <c r="F421" s="50">
        <v>15.429729999999999</v>
      </c>
    </row>
    <row r="422" spans="1:6" ht="51" x14ac:dyDescent="0.2">
      <c r="A422" s="56" t="s">
        <v>881</v>
      </c>
      <c r="B422" s="57" t="s">
        <v>882</v>
      </c>
      <c r="C422" s="58">
        <v>15.622749000000001</v>
      </c>
      <c r="D422" s="58">
        <v>10.373614</v>
      </c>
      <c r="E422" s="58">
        <v>186.667103</v>
      </c>
      <c r="F422" s="58">
        <v>183.05203</v>
      </c>
    </row>
    <row r="423" spans="1:6" ht="38.25" x14ac:dyDescent="0.2">
      <c r="A423" s="52" t="s">
        <v>883</v>
      </c>
      <c r="B423" s="49" t="s">
        <v>884</v>
      </c>
      <c r="C423" s="50">
        <v>15.515136999999999</v>
      </c>
      <c r="D423" s="50">
        <v>17.786787</v>
      </c>
      <c r="E423" s="50">
        <v>159.206602</v>
      </c>
      <c r="F423" s="50">
        <v>196.25290699999999</v>
      </c>
    </row>
    <row r="424" spans="1:6" ht="51" x14ac:dyDescent="0.2">
      <c r="A424" s="56" t="s">
        <v>885</v>
      </c>
      <c r="B424" s="57" t="s">
        <v>886</v>
      </c>
      <c r="C424" s="58">
        <v>8.4844000000000003E-2</v>
      </c>
      <c r="D424" s="58">
        <v>0.35283199999999998</v>
      </c>
      <c r="E424" s="58">
        <v>3.656542</v>
      </c>
      <c r="F424" s="58">
        <v>2.502996</v>
      </c>
    </row>
    <row r="425" spans="1:6" x14ac:dyDescent="0.2">
      <c r="A425" s="52" t="s">
        <v>887</v>
      </c>
      <c r="B425" s="49" t="s">
        <v>888</v>
      </c>
      <c r="C425" s="50">
        <v>1.955994</v>
      </c>
      <c r="D425" s="50">
        <v>4.3410039999999999</v>
      </c>
      <c r="E425" s="50">
        <v>27.117069999999998</v>
      </c>
      <c r="F425" s="50">
        <v>36.044590999999997</v>
      </c>
    </row>
    <row r="426" spans="1:6" ht="25.5" x14ac:dyDescent="0.2">
      <c r="A426" s="56" t="s">
        <v>889</v>
      </c>
      <c r="B426" s="57" t="s">
        <v>890</v>
      </c>
      <c r="C426" s="58">
        <v>1.6866030000000001</v>
      </c>
      <c r="D426" s="58">
        <v>2.662045</v>
      </c>
      <c r="E426" s="58">
        <v>5.7021839999999999</v>
      </c>
      <c r="F426" s="58">
        <v>33.135342000000001</v>
      </c>
    </row>
    <row r="427" spans="1:6" ht="25.5" x14ac:dyDescent="0.2">
      <c r="A427" s="52" t="s">
        <v>891</v>
      </c>
      <c r="B427" s="49" t="s">
        <v>892</v>
      </c>
      <c r="C427" s="50">
        <v>3.528492</v>
      </c>
      <c r="D427" s="50">
        <v>5.2132170000000002</v>
      </c>
      <c r="E427" s="50">
        <v>36.355525999999998</v>
      </c>
      <c r="F427" s="50">
        <v>62.493834999999997</v>
      </c>
    </row>
    <row r="428" spans="1:6" x14ac:dyDescent="0.2">
      <c r="A428" s="56" t="s">
        <v>893</v>
      </c>
      <c r="B428" s="57" t="s">
        <v>894</v>
      </c>
      <c r="C428" s="58">
        <v>20.667138999999999</v>
      </c>
      <c r="D428" s="58">
        <v>28.792452999999998</v>
      </c>
      <c r="E428" s="58">
        <v>393.54929600000003</v>
      </c>
      <c r="F428" s="58">
        <v>271.18603400000001</v>
      </c>
    </row>
    <row r="429" spans="1:6" x14ac:dyDescent="0.2">
      <c r="A429" s="52" t="s">
        <v>895</v>
      </c>
      <c r="B429" s="49" t="s">
        <v>896</v>
      </c>
      <c r="C429" s="50">
        <v>7.8449999999999995E-3</v>
      </c>
      <c r="D429" s="50">
        <v>1.18E-2</v>
      </c>
      <c r="E429" s="50">
        <v>0.52744599999999997</v>
      </c>
      <c r="F429" s="50">
        <v>0.13964499999999999</v>
      </c>
    </row>
    <row r="430" spans="1:6" ht="25.5" x14ac:dyDescent="0.2">
      <c r="A430" s="56" t="s">
        <v>897</v>
      </c>
      <c r="B430" s="57" t="s">
        <v>898</v>
      </c>
      <c r="C430" s="58" t="s">
        <v>2476</v>
      </c>
      <c r="D430" s="58" t="s">
        <v>2476</v>
      </c>
      <c r="E430" s="58">
        <v>1.2999999999999999E-3</v>
      </c>
      <c r="F430" s="58">
        <v>8.2638000000000003E-2</v>
      </c>
    </row>
    <row r="431" spans="1:6" ht="38.25" x14ac:dyDescent="0.2">
      <c r="A431" s="52" t="s">
        <v>899</v>
      </c>
      <c r="B431" s="49" t="s">
        <v>900</v>
      </c>
      <c r="C431" s="50" t="s">
        <v>2476</v>
      </c>
      <c r="D431" s="50" t="s">
        <v>2476</v>
      </c>
      <c r="E431" s="50">
        <v>9.0360000000000006E-3</v>
      </c>
      <c r="F431" s="50">
        <v>4.8510000000000003E-3</v>
      </c>
    </row>
    <row r="432" spans="1:6" ht="38.25" x14ac:dyDescent="0.2">
      <c r="A432" s="56" t="s">
        <v>901</v>
      </c>
      <c r="B432" s="57" t="s">
        <v>902</v>
      </c>
      <c r="C432" s="58">
        <v>15.898439</v>
      </c>
      <c r="D432" s="58" t="s">
        <v>2476</v>
      </c>
      <c r="E432" s="58">
        <v>23.398893999999999</v>
      </c>
      <c r="F432" s="58">
        <v>264.65296799999999</v>
      </c>
    </row>
    <row r="433" spans="1:6" x14ac:dyDescent="0.2">
      <c r="A433" s="52" t="s">
        <v>1971</v>
      </c>
      <c r="B433" s="49" t="s">
        <v>1972</v>
      </c>
      <c r="C433" s="50" t="s">
        <v>2476</v>
      </c>
      <c r="D433" s="50" t="s">
        <v>2476</v>
      </c>
      <c r="E433" s="50">
        <v>1.8749999999999999E-3</v>
      </c>
      <c r="F433" s="50" t="s">
        <v>2476</v>
      </c>
    </row>
    <row r="434" spans="1:6" ht="25.5" x14ac:dyDescent="0.2">
      <c r="A434" s="56" t="s">
        <v>903</v>
      </c>
      <c r="B434" s="57" t="s">
        <v>904</v>
      </c>
      <c r="C434" s="58">
        <v>0.239985</v>
      </c>
      <c r="D434" s="58" t="s">
        <v>2476</v>
      </c>
      <c r="E434" s="58">
        <v>0.242671</v>
      </c>
      <c r="F434" s="58">
        <v>3.4452999999999998E-2</v>
      </c>
    </row>
    <row r="435" spans="1:6" x14ac:dyDescent="0.2">
      <c r="A435" s="52" t="s">
        <v>905</v>
      </c>
      <c r="B435" s="49" t="s">
        <v>906</v>
      </c>
      <c r="C435" s="50">
        <v>0.1484</v>
      </c>
      <c r="D435" s="50">
        <v>8.3413000000000001E-2</v>
      </c>
      <c r="E435" s="50">
        <v>0.173405</v>
      </c>
      <c r="F435" s="50">
        <v>0.14391300000000001</v>
      </c>
    </row>
    <row r="436" spans="1:6" x14ac:dyDescent="0.2">
      <c r="A436" s="56" t="s">
        <v>907</v>
      </c>
      <c r="B436" s="57" t="s">
        <v>908</v>
      </c>
      <c r="C436" s="58">
        <v>0.90719499999999997</v>
      </c>
      <c r="D436" s="58">
        <v>2.0680170000000002</v>
      </c>
      <c r="E436" s="58">
        <v>12.818838</v>
      </c>
      <c r="F436" s="58">
        <v>20.719792999999999</v>
      </c>
    </row>
    <row r="437" spans="1:6" x14ac:dyDescent="0.2">
      <c r="A437" s="52" t="s">
        <v>1973</v>
      </c>
      <c r="B437" s="49" t="s">
        <v>1974</v>
      </c>
      <c r="C437" s="50">
        <v>2.7399999999999999E-4</v>
      </c>
      <c r="D437" s="50" t="s">
        <v>2476</v>
      </c>
      <c r="E437" s="50">
        <v>2.7399999999999999E-4</v>
      </c>
      <c r="F437" s="50">
        <v>3.4199999999999999E-3</v>
      </c>
    </row>
    <row r="438" spans="1:6" x14ac:dyDescent="0.2">
      <c r="A438" s="56" t="s">
        <v>1987</v>
      </c>
      <c r="B438" s="57" t="s">
        <v>1988</v>
      </c>
      <c r="C438" s="58" t="s">
        <v>2476</v>
      </c>
      <c r="D438" s="58" t="s">
        <v>2476</v>
      </c>
      <c r="E438" s="58">
        <v>1.1013E-2</v>
      </c>
      <c r="F438" s="58" t="s">
        <v>2476</v>
      </c>
    </row>
    <row r="439" spans="1:6" x14ac:dyDescent="0.2">
      <c r="A439" s="52" t="s">
        <v>909</v>
      </c>
      <c r="B439" s="49" t="s">
        <v>910</v>
      </c>
      <c r="C439" s="50" t="s">
        <v>2476</v>
      </c>
      <c r="D439" s="50" t="s">
        <v>2476</v>
      </c>
      <c r="E439" s="50">
        <v>5.1000000000000004E-4</v>
      </c>
      <c r="F439" s="50">
        <v>3.3E-4</v>
      </c>
    </row>
    <row r="440" spans="1:6" x14ac:dyDescent="0.2">
      <c r="A440" s="56" t="s">
        <v>911</v>
      </c>
      <c r="B440" s="57" t="s">
        <v>912</v>
      </c>
      <c r="C440" s="58" t="s">
        <v>2476</v>
      </c>
      <c r="D440" s="58" t="s">
        <v>2476</v>
      </c>
      <c r="E440" s="58" t="s">
        <v>2476</v>
      </c>
      <c r="F440" s="58">
        <v>3.0990000000000002E-3</v>
      </c>
    </row>
    <row r="441" spans="1:6" x14ac:dyDescent="0.2">
      <c r="A441" s="52" t="s">
        <v>1995</v>
      </c>
      <c r="B441" s="49" t="s">
        <v>1996</v>
      </c>
      <c r="C441" s="50" t="s">
        <v>2476</v>
      </c>
      <c r="D441" s="50">
        <v>8.0709000000000003E-2</v>
      </c>
      <c r="E441" s="50" t="s">
        <v>2476</v>
      </c>
      <c r="F441" s="50">
        <v>0.15332200000000001</v>
      </c>
    </row>
    <row r="442" spans="1:6" ht="25.5" x14ac:dyDescent="0.2">
      <c r="A442" s="56" t="s">
        <v>913</v>
      </c>
      <c r="B442" s="57" t="s">
        <v>914</v>
      </c>
      <c r="C442" s="58" t="s">
        <v>2476</v>
      </c>
      <c r="D442" s="58" t="s">
        <v>2476</v>
      </c>
      <c r="E442" s="58">
        <v>0.19408300000000001</v>
      </c>
      <c r="F442" s="58" t="s">
        <v>2476</v>
      </c>
    </row>
    <row r="443" spans="1:6" x14ac:dyDescent="0.2">
      <c r="A443" s="52" t="s">
        <v>915</v>
      </c>
      <c r="B443" s="49" t="s">
        <v>916</v>
      </c>
      <c r="C443" s="50" t="s">
        <v>2476</v>
      </c>
      <c r="D443" s="50" t="s">
        <v>2476</v>
      </c>
      <c r="E443" s="50">
        <v>4.8999999999999998E-5</v>
      </c>
      <c r="F443" s="50">
        <v>2.761E-3</v>
      </c>
    </row>
    <row r="444" spans="1:6" ht="25.5" x14ac:dyDescent="0.2">
      <c r="A444" s="56" t="s">
        <v>917</v>
      </c>
      <c r="B444" s="57" t="s">
        <v>918</v>
      </c>
      <c r="C444" s="58" t="s">
        <v>2476</v>
      </c>
      <c r="D444" s="58" t="s">
        <v>2476</v>
      </c>
      <c r="E444" s="58" t="s">
        <v>2476</v>
      </c>
      <c r="F444" s="58">
        <v>3.7273000000000001E-2</v>
      </c>
    </row>
    <row r="445" spans="1:6" x14ac:dyDescent="0.2">
      <c r="A445" s="52" t="s">
        <v>2003</v>
      </c>
      <c r="B445" s="49" t="s">
        <v>2004</v>
      </c>
      <c r="C445" s="50" t="s">
        <v>2476</v>
      </c>
      <c r="D445" s="50">
        <v>5.0470000000000003E-3</v>
      </c>
      <c r="E445" s="50" t="s">
        <v>2476</v>
      </c>
      <c r="F445" s="50">
        <v>5.0470000000000003E-3</v>
      </c>
    </row>
    <row r="446" spans="1:6" x14ac:dyDescent="0.2">
      <c r="A446" s="56" t="s">
        <v>919</v>
      </c>
      <c r="B446" s="57" t="s">
        <v>920</v>
      </c>
      <c r="C446" s="58">
        <v>4.4999999999999999E-4</v>
      </c>
      <c r="D446" s="58" t="s">
        <v>2476</v>
      </c>
      <c r="E446" s="58">
        <v>8.4999999999999995E-4</v>
      </c>
      <c r="F446" s="58">
        <v>1.7519E-2</v>
      </c>
    </row>
    <row r="447" spans="1:6" ht="25.5" x14ac:dyDescent="0.2">
      <c r="A447" s="52" t="s">
        <v>921</v>
      </c>
      <c r="B447" s="49" t="s">
        <v>922</v>
      </c>
      <c r="C447" s="50">
        <v>2.5177000000000001E-2</v>
      </c>
      <c r="D447" s="50" t="s">
        <v>2476</v>
      </c>
      <c r="E447" s="50">
        <v>0.69300399999999995</v>
      </c>
      <c r="F447" s="50">
        <v>0.449901</v>
      </c>
    </row>
    <row r="448" spans="1:6" ht="25.5" x14ac:dyDescent="0.2">
      <c r="A448" s="56" t="s">
        <v>2015</v>
      </c>
      <c r="B448" s="57" t="s">
        <v>2016</v>
      </c>
      <c r="C448" s="58" t="s">
        <v>2476</v>
      </c>
      <c r="D448" s="58">
        <v>1.0670770000000001</v>
      </c>
      <c r="E448" s="58">
        <v>4.4000000000000003E-3</v>
      </c>
      <c r="F448" s="58">
        <v>8.5544530000000005</v>
      </c>
    </row>
    <row r="449" spans="1:6" ht="25.5" x14ac:dyDescent="0.2">
      <c r="A449" s="52" t="s">
        <v>2017</v>
      </c>
      <c r="B449" s="49" t="s">
        <v>2018</v>
      </c>
      <c r="C449" s="50" t="s">
        <v>2476</v>
      </c>
      <c r="D449" s="50">
        <v>9.0000000000000006E-5</v>
      </c>
      <c r="E449" s="50" t="s">
        <v>2476</v>
      </c>
      <c r="F449" s="50">
        <v>9.0000000000000006E-5</v>
      </c>
    </row>
    <row r="450" spans="1:6" x14ac:dyDescent="0.2">
      <c r="A450" s="56" t="s">
        <v>923</v>
      </c>
      <c r="B450" s="57" t="s">
        <v>924</v>
      </c>
      <c r="C450" s="58">
        <v>3.0329999999999999E-2</v>
      </c>
      <c r="D450" s="58">
        <v>8.3527000000000004E-2</v>
      </c>
      <c r="E450" s="58">
        <v>0.46602500000000002</v>
      </c>
      <c r="F450" s="58">
        <v>0.26246199999999997</v>
      </c>
    </row>
    <row r="451" spans="1:6" x14ac:dyDescent="0.2">
      <c r="A451" s="52" t="s">
        <v>2023</v>
      </c>
      <c r="B451" s="49" t="s">
        <v>2024</v>
      </c>
      <c r="C451" s="50" t="s">
        <v>2476</v>
      </c>
      <c r="D451" s="50" t="s">
        <v>2476</v>
      </c>
      <c r="E451" s="50">
        <v>1.47E-3</v>
      </c>
      <c r="F451" s="50" t="s">
        <v>2476</v>
      </c>
    </row>
    <row r="452" spans="1:6" x14ac:dyDescent="0.2">
      <c r="A452" s="56" t="s">
        <v>925</v>
      </c>
      <c r="B452" s="57" t="s">
        <v>926</v>
      </c>
      <c r="C452" s="58">
        <v>0.19848299999999999</v>
      </c>
      <c r="D452" s="58" t="s">
        <v>2476</v>
      </c>
      <c r="E452" s="58">
        <v>1.2977559999999999</v>
      </c>
      <c r="F452" s="58">
        <v>13.88865</v>
      </c>
    </row>
    <row r="453" spans="1:6" x14ac:dyDescent="0.2">
      <c r="A453" s="52" t="s">
        <v>927</v>
      </c>
      <c r="B453" s="49" t="s">
        <v>928</v>
      </c>
      <c r="C453" s="50" t="s">
        <v>2476</v>
      </c>
      <c r="D453" s="50" t="s">
        <v>2476</v>
      </c>
      <c r="E453" s="50">
        <v>0.25774900000000001</v>
      </c>
      <c r="F453" s="50">
        <v>2.0549170000000001</v>
      </c>
    </row>
    <row r="454" spans="1:6" x14ac:dyDescent="0.2">
      <c r="A454" s="56" t="s">
        <v>929</v>
      </c>
      <c r="B454" s="57" t="s">
        <v>930</v>
      </c>
      <c r="C454" s="58" t="s">
        <v>2476</v>
      </c>
      <c r="D454" s="58" t="s">
        <v>2476</v>
      </c>
      <c r="E454" s="58">
        <v>3.0172000000000001E-2</v>
      </c>
      <c r="F454" s="58" t="s">
        <v>2476</v>
      </c>
    </row>
    <row r="455" spans="1:6" x14ac:dyDescent="0.2">
      <c r="A455" s="52" t="s">
        <v>2487</v>
      </c>
      <c r="B455" s="49" t="s">
        <v>2488</v>
      </c>
      <c r="C455" s="50" t="s">
        <v>2476</v>
      </c>
      <c r="D455" s="50" t="s">
        <v>2476</v>
      </c>
      <c r="E455" s="50" t="s">
        <v>2476</v>
      </c>
      <c r="F455" s="50">
        <v>5.0689999999999997E-3</v>
      </c>
    </row>
    <row r="456" spans="1:6" x14ac:dyDescent="0.2">
      <c r="A456" s="56" t="s">
        <v>2025</v>
      </c>
      <c r="B456" s="57" t="s">
        <v>2026</v>
      </c>
      <c r="C456" s="58" t="s">
        <v>2476</v>
      </c>
      <c r="D456" s="58" t="s">
        <v>2476</v>
      </c>
      <c r="E456" s="58">
        <v>4.3239999999999997E-3</v>
      </c>
      <c r="F456" s="58">
        <v>1.4999999999999999E-4</v>
      </c>
    </row>
    <row r="457" spans="1:6" x14ac:dyDescent="0.2">
      <c r="A457" s="52" t="s">
        <v>931</v>
      </c>
      <c r="B457" s="49" t="s">
        <v>932</v>
      </c>
      <c r="C457" s="50" t="s">
        <v>2476</v>
      </c>
      <c r="D457" s="50">
        <v>0.42757200000000001</v>
      </c>
      <c r="E457" s="50">
        <v>0.76424000000000003</v>
      </c>
      <c r="F457" s="50">
        <v>1.88307</v>
      </c>
    </row>
    <row r="458" spans="1:6" x14ac:dyDescent="0.2">
      <c r="A458" s="56" t="s">
        <v>2029</v>
      </c>
      <c r="B458" s="57" t="s">
        <v>2030</v>
      </c>
      <c r="C458" s="58" t="s">
        <v>2476</v>
      </c>
      <c r="D458" s="58" t="s">
        <v>2476</v>
      </c>
      <c r="E458" s="58" t="s">
        <v>2476</v>
      </c>
      <c r="F458" s="58">
        <v>3.7499999999999999E-3</v>
      </c>
    </row>
    <row r="459" spans="1:6" ht="25.5" x14ac:dyDescent="0.2">
      <c r="A459" s="52" t="s">
        <v>933</v>
      </c>
      <c r="B459" s="49" t="s">
        <v>934</v>
      </c>
      <c r="C459" s="50">
        <v>0.26852199999999998</v>
      </c>
      <c r="D459" s="50" t="s">
        <v>2476</v>
      </c>
      <c r="E459" s="50">
        <v>0.27602199999999999</v>
      </c>
      <c r="F459" s="50">
        <v>8.4460000000000004E-3</v>
      </c>
    </row>
    <row r="460" spans="1:6" ht="25.5" x14ac:dyDescent="0.2">
      <c r="A460" s="56" t="s">
        <v>935</v>
      </c>
      <c r="B460" s="57" t="s">
        <v>936</v>
      </c>
      <c r="C460" s="58" t="s">
        <v>2476</v>
      </c>
      <c r="D460" s="58" t="s">
        <v>2476</v>
      </c>
      <c r="E460" s="58" t="s">
        <v>2476</v>
      </c>
      <c r="F460" s="58">
        <v>3.5000000000000001E-3</v>
      </c>
    </row>
    <row r="461" spans="1:6" x14ac:dyDescent="0.2">
      <c r="A461" s="52" t="s">
        <v>2031</v>
      </c>
      <c r="B461" s="49" t="s">
        <v>2032</v>
      </c>
      <c r="C461" s="50" t="s">
        <v>2476</v>
      </c>
      <c r="D461" s="50" t="s">
        <v>2476</v>
      </c>
      <c r="E461" s="50">
        <v>2.2039999999999998E-3</v>
      </c>
      <c r="F461" s="50" t="s">
        <v>2476</v>
      </c>
    </row>
    <row r="462" spans="1:6" x14ac:dyDescent="0.2">
      <c r="A462" s="56" t="s">
        <v>2033</v>
      </c>
      <c r="B462" s="57" t="s">
        <v>2034</v>
      </c>
      <c r="C462" s="58" t="s">
        <v>2476</v>
      </c>
      <c r="D462" s="58" t="s">
        <v>2476</v>
      </c>
      <c r="E462" s="58">
        <v>5.6270000000000001E-3</v>
      </c>
      <c r="F462" s="58" t="s">
        <v>2476</v>
      </c>
    </row>
    <row r="463" spans="1:6" ht="25.5" x14ac:dyDescent="0.2">
      <c r="A463" s="52" t="s">
        <v>937</v>
      </c>
      <c r="B463" s="49" t="s">
        <v>938</v>
      </c>
      <c r="C463" s="50">
        <v>1.1821E-2</v>
      </c>
      <c r="D463" s="50" t="s">
        <v>2476</v>
      </c>
      <c r="E463" s="50">
        <v>6.4551999999999998E-2</v>
      </c>
      <c r="F463" s="50">
        <v>7.5134000000000006E-2</v>
      </c>
    </row>
    <row r="464" spans="1:6" x14ac:dyDescent="0.2">
      <c r="A464" s="56" t="s">
        <v>939</v>
      </c>
      <c r="B464" s="57" t="s">
        <v>940</v>
      </c>
      <c r="C464" s="58" t="s">
        <v>2476</v>
      </c>
      <c r="D464" s="58" t="s">
        <v>2476</v>
      </c>
      <c r="E464" s="58">
        <v>1.5800000000000002E-2</v>
      </c>
      <c r="F464" s="58">
        <v>5.0976E-2</v>
      </c>
    </row>
    <row r="465" spans="1:6" x14ac:dyDescent="0.2">
      <c r="A465" s="52" t="s">
        <v>941</v>
      </c>
      <c r="B465" s="49" t="s">
        <v>942</v>
      </c>
      <c r="C465" s="50">
        <v>1.3617840000000001</v>
      </c>
      <c r="D465" s="50">
        <v>0.92423699999999998</v>
      </c>
      <c r="E465" s="50">
        <v>6.339016</v>
      </c>
      <c r="F465" s="50">
        <v>10.137762</v>
      </c>
    </row>
    <row r="466" spans="1:6" ht="25.5" x14ac:dyDescent="0.2">
      <c r="A466" s="56" t="s">
        <v>943</v>
      </c>
      <c r="B466" s="57" t="s">
        <v>944</v>
      </c>
      <c r="C466" s="58">
        <v>3.3799999999999997E-2</v>
      </c>
      <c r="D466" s="58">
        <v>0.17080799999999999</v>
      </c>
      <c r="E466" s="58">
        <v>0.334623</v>
      </c>
      <c r="F466" s="58">
        <v>0.81912600000000002</v>
      </c>
    </row>
    <row r="467" spans="1:6" ht="25.5" x14ac:dyDescent="0.2">
      <c r="A467" s="52" t="s">
        <v>945</v>
      </c>
      <c r="B467" s="49" t="s">
        <v>946</v>
      </c>
      <c r="C467" s="50">
        <v>0.785744</v>
      </c>
      <c r="D467" s="50">
        <v>0.51510999999999996</v>
      </c>
      <c r="E467" s="50">
        <v>6.4572039999999999</v>
      </c>
      <c r="F467" s="50">
        <v>5.4161080000000004</v>
      </c>
    </row>
    <row r="468" spans="1:6" x14ac:dyDescent="0.2">
      <c r="A468" s="56" t="s">
        <v>947</v>
      </c>
      <c r="B468" s="57" t="s">
        <v>948</v>
      </c>
      <c r="C468" s="58">
        <v>0.1255</v>
      </c>
      <c r="D468" s="58">
        <v>4.931E-2</v>
      </c>
      <c r="E468" s="58">
        <v>1.0237499999999999</v>
      </c>
      <c r="F468" s="58">
        <v>0.58354499999999998</v>
      </c>
    </row>
    <row r="469" spans="1:6" ht="25.5" x14ac:dyDescent="0.2">
      <c r="A469" s="52" t="s">
        <v>949</v>
      </c>
      <c r="B469" s="49" t="s">
        <v>950</v>
      </c>
      <c r="C469" s="50">
        <v>1.7994E-2</v>
      </c>
      <c r="D469" s="50">
        <v>4.9680000000000002E-2</v>
      </c>
      <c r="E469" s="50">
        <v>0.63724700000000001</v>
      </c>
      <c r="F469" s="50">
        <v>0.70714699999999997</v>
      </c>
    </row>
    <row r="470" spans="1:6" x14ac:dyDescent="0.2">
      <c r="A470" s="56" t="s">
        <v>951</v>
      </c>
      <c r="B470" s="57" t="s">
        <v>952</v>
      </c>
      <c r="C470" s="58">
        <v>4.0884080000000003</v>
      </c>
      <c r="D470" s="58" t="s">
        <v>2476</v>
      </c>
      <c r="E470" s="58">
        <v>6.7700050000000003</v>
      </c>
      <c r="F470" s="58">
        <v>22.946252000000001</v>
      </c>
    </row>
    <row r="471" spans="1:6" ht="25.5" x14ac:dyDescent="0.2">
      <c r="A471" s="52" t="s">
        <v>953</v>
      </c>
      <c r="B471" s="49" t="s">
        <v>954</v>
      </c>
      <c r="C471" s="50">
        <v>0.78007400000000005</v>
      </c>
      <c r="D471" s="50">
        <v>9.4228290000000001</v>
      </c>
      <c r="E471" s="50">
        <v>16.181453999999999</v>
      </c>
      <c r="F471" s="50">
        <v>98.067750000000004</v>
      </c>
    </row>
    <row r="472" spans="1:6" x14ac:dyDescent="0.2">
      <c r="A472" s="56" t="s">
        <v>955</v>
      </c>
      <c r="B472" s="57" t="s">
        <v>956</v>
      </c>
      <c r="C472" s="58">
        <v>18.776913</v>
      </c>
      <c r="D472" s="58">
        <v>19.387245</v>
      </c>
      <c r="E472" s="58">
        <v>139.345958</v>
      </c>
      <c r="F472" s="58">
        <v>247.308414</v>
      </c>
    </row>
    <row r="473" spans="1:6" x14ac:dyDescent="0.2">
      <c r="A473" s="52" t="s">
        <v>957</v>
      </c>
      <c r="B473" s="49" t="s">
        <v>958</v>
      </c>
      <c r="C473" s="50">
        <v>2.246632</v>
      </c>
      <c r="D473" s="50">
        <v>1.646147</v>
      </c>
      <c r="E473" s="50">
        <v>11.295776</v>
      </c>
      <c r="F473" s="50">
        <v>15.542304</v>
      </c>
    </row>
    <row r="474" spans="1:6" x14ac:dyDescent="0.2">
      <c r="A474" s="56" t="s">
        <v>959</v>
      </c>
      <c r="B474" s="57" t="s">
        <v>960</v>
      </c>
      <c r="C474" s="58" t="s">
        <v>2476</v>
      </c>
      <c r="D474" s="58" t="s">
        <v>2476</v>
      </c>
      <c r="E474" s="58" t="s">
        <v>2476</v>
      </c>
      <c r="F474" s="58">
        <v>1.0059999999999999E-2</v>
      </c>
    </row>
    <row r="475" spans="1:6" x14ac:dyDescent="0.2">
      <c r="A475" s="52" t="s">
        <v>961</v>
      </c>
      <c r="B475" s="49" t="s">
        <v>962</v>
      </c>
      <c r="C475" s="50" t="s">
        <v>2476</v>
      </c>
      <c r="D475" s="50" t="s">
        <v>2476</v>
      </c>
      <c r="E475" s="50">
        <v>7.1299999999999998E-4</v>
      </c>
      <c r="F475" s="50" t="s">
        <v>2476</v>
      </c>
    </row>
    <row r="476" spans="1:6" ht="25.5" x14ac:dyDescent="0.2">
      <c r="A476" s="56" t="s">
        <v>2041</v>
      </c>
      <c r="B476" s="57" t="s">
        <v>2042</v>
      </c>
      <c r="C476" s="58" t="s">
        <v>2476</v>
      </c>
      <c r="D476" s="58" t="s">
        <v>2476</v>
      </c>
      <c r="E476" s="58">
        <v>1.2E-4</v>
      </c>
      <c r="F476" s="58">
        <v>4.0000000000000001E-3</v>
      </c>
    </row>
    <row r="477" spans="1:6" ht="25.5" x14ac:dyDescent="0.2">
      <c r="A477" s="52" t="s">
        <v>963</v>
      </c>
      <c r="B477" s="49" t="s">
        <v>964</v>
      </c>
      <c r="C477" s="50">
        <v>2.9055000000000001E-2</v>
      </c>
      <c r="D477" s="50" t="s">
        <v>2476</v>
      </c>
      <c r="E477" s="50">
        <v>0.30024400000000001</v>
      </c>
      <c r="F477" s="50">
        <v>0.18516099999999999</v>
      </c>
    </row>
    <row r="478" spans="1:6" ht="25.5" x14ac:dyDescent="0.2">
      <c r="A478" s="56" t="s">
        <v>965</v>
      </c>
      <c r="B478" s="57" t="s">
        <v>966</v>
      </c>
      <c r="C478" s="58">
        <v>1.49E-3</v>
      </c>
      <c r="D478" s="58" t="s">
        <v>2476</v>
      </c>
      <c r="E478" s="58">
        <v>3.4190000000000002E-3</v>
      </c>
      <c r="F478" s="58">
        <v>0.115832</v>
      </c>
    </row>
    <row r="479" spans="1:6" ht="25.5" x14ac:dyDescent="0.2">
      <c r="A479" s="52" t="s">
        <v>967</v>
      </c>
      <c r="B479" s="49" t="s">
        <v>968</v>
      </c>
      <c r="C479" s="50" t="s">
        <v>2476</v>
      </c>
      <c r="D479" s="50" t="s">
        <v>2476</v>
      </c>
      <c r="E479" s="50">
        <v>4.8847000000000002E-2</v>
      </c>
      <c r="F479" s="50">
        <v>7.7676999999999996E-2</v>
      </c>
    </row>
    <row r="480" spans="1:6" ht="25.5" x14ac:dyDescent="0.2">
      <c r="A480" s="56" t="s">
        <v>969</v>
      </c>
      <c r="B480" s="57" t="s">
        <v>970</v>
      </c>
      <c r="C480" s="58">
        <v>4.7980000000000002E-3</v>
      </c>
      <c r="D480" s="58" t="s">
        <v>2476</v>
      </c>
      <c r="E480" s="58">
        <v>1.2479000000000001E-2</v>
      </c>
      <c r="F480" s="58">
        <v>9.3240000000000007E-3</v>
      </c>
    </row>
    <row r="481" spans="1:6" ht="38.25" x14ac:dyDescent="0.2">
      <c r="A481" s="52" t="s">
        <v>971</v>
      </c>
      <c r="B481" s="49" t="s">
        <v>972</v>
      </c>
      <c r="C481" s="50" t="s">
        <v>2476</v>
      </c>
      <c r="D481" s="50" t="s">
        <v>2476</v>
      </c>
      <c r="E481" s="50" t="s">
        <v>2476</v>
      </c>
      <c r="F481" s="50">
        <v>7.2000000000000005E-4</v>
      </c>
    </row>
    <row r="482" spans="1:6" x14ac:dyDescent="0.2">
      <c r="A482" s="56" t="s">
        <v>973</v>
      </c>
      <c r="B482" s="57" t="s">
        <v>974</v>
      </c>
      <c r="C482" s="58">
        <v>1.3546000000000001E-2</v>
      </c>
      <c r="D482" s="58">
        <v>4.3517E-2</v>
      </c>
      <c r="E482" s="58">
        <v>1.621591</v>
      </c>
      <c r="F482" s="58">
        <v>0.39948800000000001</v>
      </c>
    </row>
    <row r="483" spans="1:6" ht="25.5" x14ac:dyDescent="0.2">
      <c r="A483" s="52" t="s">
        <v>975</v>
      </c>
      <c r="B483" s="49" t="s">
        <v>976</v>
      </c>
      <c r="C483" s="50">
        <v>1.6999999999999999E-3</v>
      </c>
      <c r="D483" s="50" t="s">
        <v>2476</v>
      </c>
      <c r="E483" s="50">
        <v>1.8500000000000001E-3</v>
      </c>
      <c r="F483" s="50">
        <v>9.3900999999999998E-2</v>
      </c>
    </row>
    <row r="484" spans="1:6" x14ac:dyDescent="0.2">
      <c r="A484" s="56" t="s">
        <v>977</v>
      </c>
      <c r="B484" s="57" t="s">
        <v>978</v>
      </c>
      <c r="C484" s="58">
        <v>0.19211</v>
      </c>
      <c r="D484" s="58">
        <v>4.1172E-2</v>
      </c>
      <c r="E484" s="58">
        <v>2.1734460000000002</v>
      </c>
      <c r="F484" s="58">
        <v>1.1977100000000001</v>
      </c>
    </row>
    <row r="485" spans="1:6" ht="25.5" x14ac:dyDescent="0.2">
      <c r="A485" s="52" t="s">
        <v>979</v>
      </c>
      <c r="B485" s="49" t="s">
        <v>980</v>
      </c>
      <c r="C485" s="50" t="s">
        <v>2476</v>
      </c>
      <c r="D485" s="50" t="s">
        <v>2476</v>
      </c>
      <c r="E485" s="50">
        <v>7.0471000000000006E-2</v>
      </c>
      <c r="F485" s="50" t="s">
        <v>2476</v>
      </c>
    </row>
    <row r="486" spans="1:6" x14ac:dyDescent="0.2">
      <c r="A486" s="56" t="s">
        <v>981</v>
      </c>
      <c r="B486" s="57" t="s">
        <v>982</v>
      </c>
      <c r="C486" s="58">
        <v>5.6010000000000001E-3</v>
      </c>
      <c r="D486" s="58">
        <v>8.7170000000000008E-3</v>
      </c>
      <c r="E486" s="58">
        <v>0.129771</v>
      </c>
      <c r="F486" s="58">
        <v>0.11830300000000001</v>
      </c>
    </row>
    <row r="487" spans="1:6" x14ac:dyDescent="0.2">
      <c r="A487" s="52" t="s">
        <v>983</v>
      </c>
      <c r="B487" s="49" t="s">
        <v>984</v>
      </c>
      <c r="C487" s="50">
        <v>4.4200000000000003E-2</v>
      </c>
      <c r="D487" s="50">
        <v>1.626E-2</v>
      </c>
      <c r="E487" s="50">
        <v>1.199228</v>
      </c>
      <c r="F487" s="50">
        <v>0.49938399999999999</v>
      </c>
    </row>
    <row r="488" spans="1:6" x14ac:dyDescent="0.2">
      <c r="A488" s="56" t="s">
        <v>2055</v>
      </c>
      <c r="B488" s="57" t="s">
        <v>2056</v>
      </c>
      <c r="C488" s="58" t="s">
        <v>2476</v>
      </c>
      <c r="D488" s="58" t="s">
        <v>2476</v>
      </c>
      <c r="E488" s="58">
        <v>7.5000000000000002E-4</v>
      </c>
      <c r="F488" s="58" t="s">
        <v>2476</v>
      </c>
    </row>
    <row r="489" spans="1:6" ht="25.5" x14ac:dyDescent="0.2">
      <c r="A489" s="52" t="s">
        <v>2057</v>
      </c>
      <c r="B489" s="49" t="s">
        <v>2058</v>
      </c>
      <c r="C489" s="50" t="s">
        <v>2476</v>
      </c>
      <c r="D489" s="50">
        <v>0.118061</v>
      </c>
      <c r="E489" s="50" t="s">
        <v>2476</v>
      </c>
      <c r="F489" s="50">
        <v>0.54897399999999996</v>
      </c>
    </row>
    <row r="490" spans="1:6" ht="25.5" x14ac:dyDescent="0.2">
      <c r="A490" s="56" t="s">
        <v>985</v>
      </c>
      <c r="B490" s="57" t="s">
        <v>986</v>
      </c>
      <c r="C490" s="58" t="s">
        <v>2476</v>
      </c>
      <c r="D490" s="58" t="s">
        <v>2476</v>
      </c>
      <c r="E490" s="58" t="s">
        <v>2476</v>
      </c>
      <c r="F490" s="58">
        <v>0.21423200000000001</v>
      </c>
    </row>
    <row r="491" spans="1:6" x14ac:dyDescent="0.2">
      <c r="A491" s="52" t="s">
        <v>987</v>
      </c>
      <c r="B491" s="49" t="s">
        <v>988</v>
      </c>
      <c r="C491" s="50" t="s">
        <v>2476</v>
      </c>
      <c r="D491" s="50">
        <v>1.5E-3</v>
      </c>
      <c r="E491" s="50" t="s">
        <v>2476</v>
      </c>
      <c r="F491" s="50">
        <v>0.22509399999999999</v>
      </c>
    </row>
    <row r="492" spans="1:6" ht="25.5" x14ac:dyDescent="0.2">
      <c r="A492" s="56" t="s">
        <v>989</v>
      </c>
      <c r="B492" s="57" t="s">
        <v>990</v>
      </c>
      <c r="C492" s="58" t="s">
        <v>2476</v>
      </c>
      <c r="D492" s="58">
        <v>5.0000000000000002E-5</v>
      </c>
      <c r="E492" s="58">
        <v>0.10913</v>
      </c>
      <c r="F492" s="58">
        <v>5.0000000000000002E-5</v>
      </c>
    </row>
    <row r="493" spans="1:6" ht="25.5" x14ac:dyDescent="0.2">
      <c r="A493" s="52" t="s">
        <v>2063</v>
      </c>
      <c r="B493" s="49" t="s">
        <v>2064</v>
      </c>
      <c r="C493" s="50" t="s">
        <v>2476</v>
      </c>
      <c r="D493" s="50" t="s">
        <v>2476</v>
      </c>
      <c r="E493" s="50" t="s">
        <v>2476</v>
      </c>
      <c r="F493" s="50">
        <v>3.4153000000000003E-2</v>
      </c>
    </row>
    <row r="494" spans="1:6" ht="25.5" x14ac:dyDescent="0.2">
      <c r="A494" s="56" t="s">
        <v>991</v>
      </c>
      <c r="B494" s="57" t="s">
        <v>992</v>
      </c>
      <c r="C494" s="58" t="s">
        <v>2476</v>
      </c>
      <c r="D494" s="58">
        <v>1.074678</v>
      </c>
      <c r="E494" s="58" t="s">
        <v>2476</v>
      </c>
      <c r="F494" s="58">
        <v>1.7957620000000001</v>
      </c>
    </row>
    <row r="495" spans="1:6" ht="25.5" x14ac:dyDescent="0.2">
      <c r="A495" s="52" t="s">
        <v>993</v>
      </c>
      <c r="B495" s="49" t="s">
        <v>994</v>
      </c>
      <c r="C495" s="50">
        <v>7.5600000000000005E-4</v>
      </c>
      <c r="D495" s="50">
        <v>2.3868E-2</v>
      </c>
      <c r="E495" s="50">
        <v>0.48930699999999999</v>
      </c>
      <c r="F495" s="50">
        <v>0.63653400000000004</v>
      </c>
    </row>
    <row r="496" spans="1:6" x14ac:dyDescent="0.2">
      <c r="A496" s="56" t="s">
        <v>995</v>
      </c>
      <c r="B496" s="57" t="s">
        <v>996</v>
      </c>
      <c r="C496" s="58" t="s">
        <v>2476</v>
      </c>
      <c r="D496" s="58" t="s">
        <v>2476</v>
      </c>
      <c r="E496" s="58">
        <v>0.28057900000000002</v>
      </c>
      <c r="F496" s="58">
        <v>7.7326000000000006E-2</v>
      </c>
    </row>
    <row r="497" spans="1:6" x14ac:dyDescent="0.2">
      <c r="A497" s="52" t="s">
        <v>997</v>
      </c>
      <c r="B497" s="49" t="s">
        <v>998</v>
      </c>
      <c r="C497" s="50" t="s">
        <v>2476</v>
      </c>
      <c r="D497" s="50" t="s">
        <v>2476</v>
      </c>
      <c r="E497" s="50">
        <v>0.48606100000000002</v>
      </c>
      <c r="F497" s="50">
        <v>0.83550999999999997</v>
      </c>
    </row>
    <row r="498" spans="1:6" ht="25.5" x14ac:dyDescent="0.2">
      <c r="A498" s="56" t="s">
        <v>2065</v>
      </c>
      <c r="B498" s="57" t="s">
        <v>2066</v>
      </c>
      <c r="C498" s="58" t="s">
        <v>2476</v>
      </c>
      <c r="D498" s="58">
        <v>5.0000000000000001E-3</v>
      </c>
      <c r="E498" s="58" t="s">
        <v>2476</v>
      </c>
      <c r="F498" s="58">
        <v>6.4799999999999996E-3</v>
      </c>
    </row>
    <row r="499" spans="1:6" ht="25.5" x14ac:dyDescent="0.2">
      <c r="A499" s="52" t="s">
        <v>999</v>
      </c>
      <c r="B499" s="49" t="s">
        <v>1000</v>
      </c>
      <c r="C499" s="50" t="s">
        <v>2476</v>
      </c>
      <c r="D499" s="50">
        <v>0.78872100000000001</v>
      </c>
      <c r="E499" s="50">
        <v>4.6979999999999999E-3</v>
      </c>
      <c r="F499" s="50">
        <v>1.1363749999999999</v>
      </c>
    </row>
    <row r="500" spans="1:6" x14ac:dyDescent="0.2">
      <c r="A500" s="56" t="s">
        <v>1001</v>
      </c>
      <c r="B500" s="57" t="s">
        <v>1002</v>
      </c>
      <c r="C500" s="58">
        <v>0.25106800000000001</v>
      </c>
      <c r="D500" s="58">
        <v>2.4804E-2</v>
      </c>
      <c r="E500" s="58">
        <v>0.87916399999999995</v>
      </c>
      <c r="F500" s="58">
        <v>2.5078260000000001</v>
      </c>
    </row>
    <row r="501" spans="1:6" x14ac:dyDescent="0.2">
      <c r="A501" s="52" t="s">
        <v>2067</v>
      </c>
      <c r="B501" s="49" t="s">
        <v>2068</v>
      </c>
      <c r="C501" s="50" t="s">
        <v>2476</v>
      </c>
      <c r="D501" s="50" t="s">
        <v>2476</v>
      </c>
      <c r="E501" s="50" t="s">
        <v>2476</v>
      </c>
      <c r="F501" s="50">
        <v>3.8999999999999998E-3</v>
      </c>
    </row>
    <row r="502" spans="1:6" x14ac:dyDescent="0.2">
      <c r="A502" s="56" t="s">
        <v>1003</v>
      </c>
      <c r="B502" s="57" t="s">
        <v>1004</v>
      </c>
      <c r="C502" s="58">
        <v>4.4539999999999996E-3</v>
      </c>
      <c r="D502" s="58">
        <v>2.0527E-2</v>
      </c>
      <c r="E502" s="58">
        <v>2.7202E-2</v>
      </c>
      <c r="F502" s="58">
        <v>0.119482</v>
      </c>
    </row>
    <row r="503" spans="1:6" x14ac:dyDescent="0.2">
      <c r="A503" s="52" t="s">
        <v>1005</v>
      </c>
      <c r="B503" s="49" t="s">
        <v>1006</v>
      </c>
      <c r="C503" s="50" t="s">
        <v>2476</v>
      </c>
      <c r="D503" s="50" t="s">
        <v>2476</v>
      </c>
      <c r="E503" s="50">
        <v>0.16691300000000001</v>
      </c>
      <c r="F503" s="50">
        <v>3.5484000000000002E-2</v>
      </c>
    </row>
    <row r="504" spans="1:6" x14ac:dyDescent="0.2">
      <c r="A504" s="56" t="s">
        <v>1007</v>
      </c>
      <c r="B504" s="57" t="s">
        <v>1008</v>
      </c>
      <c r="C504" s="58" t="s">
        <v>2476</v>
      </c>
      <c r="D504" s="58">
        <v>1.248E-2</v>
      </c>
      <c r="E504" s="58">
        <v>9.9707000000000004E-2</v>
      </c>
      <c r="F504" s="58">
        <v>0.31867600000000001</v>
      </c>
    </row>
    <row r="505" spans="1:6" x14ac:dyDescent="0.2">
      <c r="A505" s="52" t="s">
        <v>1009</v>
      </c>
      <c r="B505" s="49" t="s">
        <v>1010</v>
      </c>
      <c r="C505" s="50">
        <v>6.4264000000000002E-2</v>
      </c>
      <c r="D505" s="50">
        <v>8.7139999999999995E-3</v>
      </c>
      <c r="E505" s="50">
        <v>0.71748400000000001</v>
      </c>
      <c r="F505" s="50">
        <v>3.045744</v>
      </c>
    </row>
    <row r="506" spans="1:6" ht="25.5" x14ac:dyDescent="0.2">
      <c r="A506" s="56" t="s">
        <v>1011</v>
      </c>
      <c r="B506" s="57" t="s">
        <v>1012</v>
      </c>
      <c r="C506" s="58">
        <v>0.14760400000000001</v>
      </c>
      <c r="D506" s="58">
        <v>9.1229999999999992E-3</v>
      </c>
      <c r="E506" s="58">
        <v>3.0975769999999998</v>
      </c>
      <c r="F506" s="58">
        <v>0.66464800000000002</v>
      </c>
    </row>
    <row r="507" spans="1:6" x14ac:dyDescent="0.2">
      <c r="A507" s="52" t="s">
        <v>1013</v>
      </c>
      <c r="B507" s="49" t="s">
        <v>1014</v>
      </c>
      <c r="C507" s="50">
        <v>2.3700000000000001E-3</v>
      </c>
      <c r="D507" s="50" t="s">
        <v>2476</v>
      </c>
      <c r="E507" s="50">
        <v>0.30123499999999998</v>
      </c>
      <c r="F507" s="50">
        <v>2.2013999999999999E-2</v>
      </c>
    </row>
    <row r="508" spans="1:6" ht="25.5" x14ac:dyDescent="0.2">
      <c r="A508" s="56" t="s">
        <v>1015</v>
      </c>
      <c r="B508" s="57" t="s">
        <v>1016</v>
      </c>
      <c r="C508" s="58">
        <v>2.0587000000000001E-2</v>
      </c>
      <c r="D508" s="58">
        <v>0.18962000000000001</v>
      </c>
      <c r="E508" s="58">
        <v>0.73831400000000003</v>
      </c>
      <c r="F508" s="58">
        <v>0.92882399999999998</v>
      </c>
    </row>
    <row r="509" spans="1:6" ht="25.5" x14ac:dyDescent="0.2">
      <c r="A509" s="52" t="s">
        <v>2069</v>
      </c>
      <c r="B509" s="49" t="s">
        <v>2070</v>
      </c>
      <c r="C509" s="50" t="s">
        <v>2476</v>
      </c>
      <c r="D509" s="50" t="s">
        <v>2476</v>
      </c>
      <c r="E509" s="50">
        <v>4.4657000000000002E-2</v>
      </c>
      <c r="F509" s="50">
        <v>5.2928000000000003E-2</v>
      </c>
    </row>
    <row r="510" spans="1:6" ht="25.5" x14ac:dyDescent="0.2">
      <c r="A510" s="56" t="s">
        <v>1017</v>
      </c>
      <c r="B510" s="57" t="s">
        <v>1018</v>
      </c>
      <c r="C510" s="58">
        <v>1.3860000000000001E-3</v>
      </c>
      <c r="D510" s="58">
        <v>0.87083500000000003</v>
      </c>
      <c r="E510" s="58">
        <v>2.3843E-2</v>
      </c>
      <c r="F510" s="58">
        <v>2.8579340000000002</v>
      </c>
    </row>
    <row r="511" spans="1:6" ht="25.5" x14ac:dyDescent="0.2">
      <c r="A511" s="52" t="s">
        <v>1019</v>
      </c>
      <c r="B511" s="49" t="s">
        <v>1020</v>
      </c>
      <c r="C511" s="50">
        <v>0.261627</v>
      </c>
      <c r="D511" s="50" t="s">
        <v>2476</v>
      </c>
      <c r="E511" s="50">
        <v>2.1594099999999998</v>
      </c>
      <c r="F511" s="50">
        <v>1.1182460000000001</v>
      </c>
    </row>
    <row r="512" spans="1:6" ht="25.5" x14ac:dyDescent="0.2">
      <c r="A512" s="56" t="s">
        <v>1021</v>
      </c>
      <c r="B512" s="57" t="s">
        <v>1022</v>
      </c>
      <c r="C512" s="58">
        <v>0.79790799999999995</v>
      </c>
      <c r="D512" s="58">
        <v>0.62687300000000001</v>
      </c>
      <c r="E512" s="58">
        <v>1.621461</v>
      </c>
      <c r="F512" s="58">
        <v>14.683161999999999</v>
      </c>
    </row>
    <row r="513" spans="1:6" x14ac:dyDescent="0.2">
      <c r="A513" s="52" t="s">
        <v>1023</v>
      </c>
      <c r="B513" s="49" t="s">
        <v>1024</v>
      </c>
      <c r="C513" s="50" t="s">
        <v>2476</v>
      </c>
      <c r="D513" s="50">
        <v>3.6619999999999999E-3</v>
      </c>
      <c r="E513" s="50">
        <v>6.8913000000000002E-2</v>
      </c>
      <c r="F513" s="50">
        <v>1.9799739999999999</v>
      </c>
    </row>
    <row r="514" spans="1:6" x14ac:dyDescent="0.2">
      <c r="A514" s="56" t="s">
        <v>1025</v>
      </c>
      <c r="B514" s="57" t="s">
        <v>1026</v>
      </c>
      <c r="C514" s="58" t="s">
        <v>2476</v>
      </c>
      <c r="D514" s="58" t="s">
        <v>2476</v>
      </c>
      <c r="E514" s="58">
        <v>4.3875999999999998E-2</v>
      </c>
      <c r="F514" s="58">
        <v>2.0822E-2</v>
      </c>
    </row>
    <row r="515" spans="1:6" ht="25.5" x14ac:dyDescent="0.2">
      <c r="A515" s="52" t="s">
        <v>1027</v>
      </c>
      <c r="B515" s="49" t="s">
        <v>1028</v>
      </c>
      <c r="C515" s="50">
        <v>0.13542999999999999</v>
      </c>
      <c r="D515" s="50" t="s">
        <v>2476</v>
      </c>
      <c r="E515" s="50">
        <v>0.63181699999999996</v>
      </c>
      <c r="F515" s="50">
        <v>0.49786999999999998</v>
      </c>
    </row>
    <row r="516" spans="1:6" ht="25.5" x14ac:dyDescent="0.2">
      <c r="A516" s="56" t="s">
        <v>1029</v>
      </c>
      <c r="B516" s="57" t="s">
        <v>1030</v>
      </c>
      <c r="C516" s="58">
        <v>3.6000000000000002E-4</v>
      </c>
      <c r="D516" s="58">
        <v>2.7000000000000001E-3</v>
      </c>
      <c r="E516" s="58">
        <v>0.123292</v>
      </c>
      <c r="F516" s="58">
        <v>1.1543699999999999</v>
      </c>
    </row>
    <row r="517" spans="1:6" x14ac:dyDescent="0.2">
      <c r="A517" s="52" t="s">
        <v>1031</v>
      </c>
      <c r="B517" s="49" t="s">
        <v>1032</v>
      </c>
      <c r="C517" s="50">
        <v>1.5058E-2</v>
      </c>
      <c r="D517" s="50">
        <v>8.4469999999999996E-3</v>
      </c>
      <c r="E517" s="50">
        <v>6.5056000000000003E-2</v>
      </c>
      <c r="F517" s="50">
        <v>8.4469999999999996E-3</v>
      </c>
    </row>
    <row r="518" spans="1:6" x14ac:dyDescent="0.2">
      <c r="A518" s="56" t="s">
        <v>1033</v>
      </c>
      <c r="B518" s="57" t="s">
        <v>1034</v>
      </c>
      <c r="C518" s="58" t="s">
        <v>2476</v>
      </c>
      <c r="D518" s="58">
        <v>2.7369999999999998E-3</v>
      </c>
      <c r="E518" s="58">
        <v>0.107962</v>
      </c>
      <c r="F518" s="58">
        <v>0.44600000000000001</v>
      </c>
    </row>
    <row r="519" spans="1:6" x14ac:dyDescent="0.2">
      <c r="A519" s="52" t="s">
        <v>1035</v>
      </c>
      <c r="B519" s="49" t="s">
        <v>1036</v>
      </c>
      <c r="C519" s="50">
        <v>7.0039999999999998E-3</v>
      </c>
      <c r="D519" s="50">
        <v>3.4000000000000002E-4</v>
      </c>
      <c r="E519" s="50">
        <v>2.966888</v>
      </c>
      <c r="F519" s="50">
        <v>7.971876</v>
      </c>
    </row>
    <row r="520" spans="1:6" x14ac:dyDescent="0.2">
      <c r="A520" s="56" t="s">
        <v>1037</v>
      </c>
      <c r="B520" s="57" t="s">
        <v>1038</v>
      </c>
      <c r="C520" s="58">
        <v>1.2E-4</v>
      </c>
      <c r="D520" s="58" t="s">
        <v>2476</v>
      </c>
      <c r="E520" s="58">
        <v>8.6999999999999994E-3</v>
      </c>
      <c r="F520" s="58">
        <v>4.1334999999999997E-2</v>
      </c>
    </row>
    <row r="521" spans="1:6" x14ac:dyDescent="0.2">
      <c r="A521" s="52" t="s">
        <v>2075</v>
      </c>
      <c r="B521" s="49" t="s">
        <v>2076</v>
      </c>
      <c r="C521" s="50" t="s">
        <v>2476</v>
      </c>
      <c r="D521" s="50" t="s">
        <v>2476</v>
      </c>
      <c r="E521" s="50" t="s">
        <v>2476</v>
      </c>
      <c r="F521" s="50">
        <v>8.9999999999999993E-3</v>
      </c>
    </row>
    <row r="522" spans="1:6" x14ac:dyDescent="0.2">
      <c r="A522" s="56" t="s">
        <v>1039</v>
      </c>
      <c r="B522" s="57" t="s">
        <v>1040</v>
      </c>
      <c r="C522" s="58" t="s">
        <v>2476</v>
      </c>
      <c r="D522" s="58" t="s">
        <v>2476</v>
      </c>
      <c r="E522" s="58">
        <v>9.3469999999999994E-3</v>
      </c>
      <c r="F522" s="58">
        <v>1.6452999999999999E-2</v>
      </c>
    </row>
    <row r="523" spans="1:6" x14ac:dyDescent="0.2">
      <c r="A523" s="52" t="s">
        <v>1041</v>
      </c>
      <c r="B523" s="49" t="s">
        <v>1042</v>
      </c>
      <c r="C523" s="50" t="s">
        <v>2476</v>
      </c>
      <c r="D523" s="50">
        <v>0.20177</v>
      </c>
      <c r="E523" s="50">
        <v>5.6853000000000001E-2</v>
      </c>
      <c r="F523" s="50">
        <v>0.8357</v>
      </c>
    </row>
    <row r="524" spans="1:6" x14ac:dyDescent="0.2">
      <c r="A524" s="56" t="s">
        <v>1043</v>
      </c>
      <c r="B524" s="57" t="s">
        <v>1044</v>
      </c>
      <c r="C524" s="58">
        <v>0.975885</v>
      </c>
      <c r="D524" s="58">
        <v>0.55593099999999995</v>
      </c>
      <c r="E524" s="58">
        <v>5.2633809999999999</v>
      </c>
      <c r="F524" s="58">
        <v>2.520642</v>
      </c>
    </row>
    <row r="525" spans="1:6" x14ac:dyDescent="0.2">
      <c r="A525" s="52" t="s">
        <v>1045</v>
      </c>
      <c r="B525" s="49" t="s">
        <v>1046</v>
      </c>
      <c r="C525" s="50">
        <v>0.76634400000000003</v>
      </c>
      <c r="D525" s="50">
        <v>0.37176500000000001</v>
      </c>
      <c r="E525" s="50">
        <v>4.6839839999999997</v>
      </c>
      <c r="F525" s="50">
        <v>5.8549800000000003</v>
      </c>
    </row>
    <row r="526" spans="1:6" x14ac:dyDescent="0.2">
      <c r="A526" s="56" t="s">
        <v>1047</v>
      </c>
      <c r="B526" s="57" t="s">
        <v>1048</v>
      </c>
      <c r="C526" s="58">
        <v>3.3406799999999999</v>
      </c>
      <c r="D526" s="58">
        <v>3.5213800000000002</v>
      </c>
      <c r="E526" s="58">
        <v>29.147113000000001</v>
      </c>
      <c r="F526" s="58">
        <v>30.825389999999999</v>
      </c>
    </row>
    <row r="527" spans="1:6" x14ac:dyDescent="0.2">
      <c r="A527" s="52" t="s">
        <v>1049</v>
      </c>
      <c r="B527" s="49" t="s">
        <v>1050</v>
      </c>
      <c r="C527" s="50">
        <v>1.155518</v>
      </c>
      <c r="D527" s="50">
        <v>1.1079680000000001</v>
      </c>
      <c r="E527" s="50">
        <v>10.259731</v>
      </c>
      <c r="F527" s="50">
        <v>14.250325</v>
      </c>
    </row>
    <row r="528" spans="1:6" x14ac:dyDescent="0.2">
      <c r="A528" s="56" t="s">
        <v>1051</v>
      </c>
      <c r="B528" s="57" t="s">
        <v>1052</v>
      </c>
      <c r="C528" s="58">
        <v>0.85540300000000002</v>
      </c>
      <c r="D528" s="58">
        <v>0.428726</v>
      </c>
      <c r="E528" s="58">
        <v>9.47912</v>
      </c>
      <c r="F528" s="58">
        <v>7.6997929999999997</v>
      </c>
    </row>
    <row r="529" spans="1:6" x14ac:dyDescent="0.2">
      <c r="A529" s="52" t="s">
        <v>1053</v>
      </c>
      <c r="B529" s="49" t="s">
        <v>1054</v>
      </c>
      <c r="C529" s="50">
        <v>0.13741999999999999</v>
      </c>
      <c r="D529" s="50">
        <v>0.27463599999999999</v>
      </c>
      <c r="E529" s="50">
        <v>2.3076979999999998</v>
      </c>
      <c r="F529" s="50">
        <v>1.8348640000000001</v>
      </c>
    </row>
    <row r="530" spans="1:6" x14ac:dyDescent="0.2">
      <c r="A530" s="56" t="s">
        <v>1055</v>
      </c>
      <c r="B530" s="57" t="s">
        <v>1056</v>
      </c>
      <c r="C530" s="58">
        <v>0.46210400000000001</v>
      </c>
      <c r="D530" s="58">
        <v>0.30280200000000002</v>
      </c>
      <c r="E530" s="58">
        <v>5.8773910000000003</v>
      </c>
      <c r="F530" s="58">
        <v>1.745887</v>
      </c>
    </row>
    <row r="531" spans="1:6" x14ac:dyDescent="0.2">
      <c r="A531" s="52" t="s">
        <v>1057</v>
      </c>
      <c r="B531" s="49" t="s">
        <v>1058</v>
      </c>
      <c r="C531" s="50" t="s">
        <v>2476</v>
      </c>
      <c r="D531" s="50" t="s">
        <v>2476</v>
      </c>
      <c r="E531" s="50" t="s">
        <v>2476</v>
      </c>
      <c r="F531" s="50">
        <v>3.6074000000000002E-2</v>
      </c>
    </row>
    <row r="532" spans="1:6" ht="25.5" x14ac:dyDescent="0.2">
      <c r="A532" s="56" t="s">
        <v>1059</v>
      </c>
      <c r="B532" s="57" t="s">
        <v>1060</v>
      </c>
      <c r="C532" s="58">
        <v>1.106E-2</v>
      </c>
      <c r="D532" s="58">
        <v>2.1699999999999999E-4</v>
      </c>
      <c r="E532" s="58">
        <v>1.3575E-2</v>
      </c>
      <c r="F532" s="58">
        <v>4.9306000000000003E-2</v>
      </c>
    </row>
    <row r="533" spans="1:6" ht="25.5" x14ac:dyDescent="0.2">
      <c r="A533" s="52" t="s">
        <v>1061</v>
      </c>
      <c r="B533" s="49" t="s">
        <v>1062</v>
      </c>
      <c r="C533" s="50" t="s">
        <v>2476</v>
      </c>
      <c r="D533" s="50" t="s">
        <v>2476</v>
      </c>
      <c r="E533" s="50" t="s">
        <v>2476</v>
      </c>
      <c r="F533" s="50">
        <v>9.5230000000000002E-3</v>
      </c>
    </row>
    <row r="534" spans="1:6" x14ac:dyDescent="0.2">
      <c r="A534" s="56" t="s">
        <v>1063</v>
      </c>
      <c r="B534" s="57" t="s">
        <v>1064</v>
      </c>
      <c r="C534" s="58" t="s">
        <v>2476</v>
      </c>
      <c r="D534" s="58" t="s">
        <v>2476</v>
      </c>
      <c r="E534" s="58">
        <v>3.0660000000000001E-3</v>
      </c>
      <c r="F534" s="58">
        <v>4.2155999999999999E-2</v>
      </c>
    </row>
    <row r="535" spans="1:6" x14ac:dyDescent="0.2">
      <c r="A535" s="52" t="s">
        <v>1065</v>
      </c>
      <c r="B535" s="49" t="s">
        <v>1066</v>
      </c>
      <c r="C535" s="50">
        <v>3.5999999999999997E-2</v>
      </c>
      <c r="D535" s="50">
        <v>1.1400000000000001E-4</v>
      </c>
      <c r="E535" s="50">
        <v>0.21131800000000001</v>
      </c>
      <c r="F535" s="50">
        <v>2.5410949999999999</v>
      </c>
    </row>
    <row r="536" spans="1:6" x14ac:dyDescent="0.2">
      <c r="A536" s="56" t="s">
        <v>1067</v>
      </c>
      <c r="B536" s="57" t="s">
        <v>1068</v>
      </c>
      <c r="C536" s="58" t="s">
        <v>2476</v>
      </c>
      <c r="D536" s="58">
        <v>2.3243E-2</v>
      </c>
      <c r="E536" s="58">
        <v>1.137E-2</v>
      </c>
      <c r="F536" s="58">
        <v>3.8323000000000003E-2</v>
      </c>
    </row>
    <row r="537" spans="1:6" x14ac:dyDescent="0.2">
      <c r="A537" s="52" t="s">
        <v>1069</v>
      </c>
      <c r="B537" s="49" t="s">
        <v>1070</v>
      </c>
      <c r="C537" s="50">
        <v>1.8948E-2</v>
      </c>
      <c r="D537" s="50" t="s">
        <v>2476</v>
      </c>
      <c r="E537" s="50">
        <v>0.465422</v>
      </c>
      <c r="F537" s="50">
        <v>2.315E-2</v>
      </c>
    </row>
    <row r="538" spans="1:6" x14ac:dyDescent="0.2">
      <c r="A538" s="56" t="s">
        <v>2083</v>
      </c>
      <c r="B538" s="57" t="s">
        <v>2084</v>
      </c>
      <c r="C538" s="58" t="s">
        <v>2476</v>
      </c>
      <c r="D538" s="58">
        <v>3.1199999999999999E-4</v>
      </c>
      <c r="E538" s="58" t="s">
        <v>2476</v>
      </c>
      <c r="F538" s="58">
        <v>3.1199999999999999E-4</v>
      </c>
    </row>
    <row r="539" spans="1:6" ht="25.5" x14ac:dyDescent="0.2">
      <c r="A539" s="52" t="s">
        <v>1071</v>
      </c>
      <c r="B539" s="49" t="s">
        <v>1072</v>
      </c>
      <c r="C539" s="50" t="s">
        <v>2476</v>
      </c>
      <c r="D539" s="50" t="s">
        <v>2476</v>
      </c>
      <c r="E539" s="50">
        <v>1.7222999999999999E-2</v>
      </c>
      <c r="F539" s="50">
        <v>1.4392E-2</v>
      </c>
    </row>
    <row r="540" spans="1:6" x14ac:dyDescent="0.2">
      <c r="A540" s="56" t="s">
        <v>1073</v>
      </c>
      <c r="B540" s="57" t="s">
        <v>1074</v>
      </c>
      <c r="C540" s="58" t="s">
        <v>2476</v>
      </c>
      <c r="D540" s="58">
        <v>8.0000000000000002E-3</v>
      </c>
      <c r="E540" s="58">
        <v>4.9786999999999998E-2</v>
      </c>
      <c r="F540" s="58">
        <v>6.0368999999999999E-2</v>
      </c>
    </row>
    <row r="541" spans="1:6" x14ac:dyDescent="0.2">
      <c r="A541" s="52" t="s">
        <v>1075</v>
      </c>
      <c r="B541" s="49" t="s">
        <v>1076</v>
      </c>
      <c r="C541" s="50">
        <v>4.4289000000000002E-2</v>
      </c>
      <c r="D541" s="50">
        <v>2.3504000000000001E-2</v>
      </c>
      <c r="E541" s="50">
        <v>0.26530100000000001</v>
      </c>
      <c r="F541" s="50">
        <v>0.13575999999999999</v>
      </c>
    </row>
    <row r="542" spans="1:6" x14ac:dyDescent="0.2">
      <c r="A542" s="56" t="s">
        <v>1077</v>
      </c>
      <c r="B542" s="57" t="s">
        <v>1078</v>
      </c>
      <c r="C542" s="58" t="s">
        <v>2476</v>
      </c>
      <c r="D542" s="58" t="s">
        <v>2476</v>
      </c>
      <c r="E542" s="58" t="s">
        <v>2476</v>
      </c>
      <c r="F542" s="58">
        <v>3.68E-4</v>
      </c>
    </row>
    <row r="543" spans="1:6" x14ac:dyDescent="0.2">
      <c r="A543" s="52" t="s">
        <v>1079</v>
      </c>
      <c r="B543" s="49" t="s">
        <v>1080</v>
      </c>
      <c r="C543" s="50" t="s">
        <v>2476</v>
      </c>
      <c r="D543" s="50">
        <v>3.3599999999999998E-2</v>
      </c>
      <c r="E543" s="50">
        <v>7.1825E-2</v>
      </c>
      <c r="F543" s="50">
        <v>0.23236499999999999</v>
      </c>
    </row>
    <row r="544" spans="1:6" x14ac:dyDescent="0.2">
      <c r="A544" s="56" t="s">
        <v>1081</v>
      </c>
      <c r="B544" s="57" t="s">
        <v>1082</v>
      </c>
      <c r="C544" s="58">
        <v>0.130937</v>
      </c>
      <c r="D544" s="58">
        <v>0.119452</v>
      </c>
      <c r="E544" s="58">
        <v>1.2081850000000001</v>
      </c>
      <c r="F544" s="58">
        <v>0.43485699999999999</v>
      </c>
    </row>
    <row r="545" spans="1:6" ht="25.5" x14ac:dyDescent="0.2">
      <c r="A545" s="52" t="s">
        <v>2091</v>
      </c>
      <c r="B545" s="49" t="s">
        <v>2092</v>
      </c>
      <c r="C545" s="50" t="s">
        <v>2476</v>
      </c>
      <c r="D545" s="50" t="s">
        <v>2476</v>
      </c>
      <c r="E545" s="50">
        <v>6.0000000000000002E-5</v>
      </c>
      <c r="F545" s="50" t="s">
        <v>2476</v>
      </c>
    </row>
    <row r="546" spans="1:6" x14ac:dyDescent="0.2">
      <c r="A546" s="56" t="s">
        <v>1083</v>
      </c>
      <c r="B546" s="57" t="s">
        <v>1084</v>
      </c>
      <c r="C546" s="58" t="s">
        <v>2476</v>
      </c>
      <c r="D546" s="58" t="s">
        <v>2476</v>
      </c>
      <c r="E546" s="58">
        <v>4.5391000000000001E-2</v>
      </c>
      <c r="F546" s="58">
        <v>0.19605400000000001</v>
      </c>
    </row>
    <row r="547" spans="1:6" ht="38.25" x14ac:dyDescent="0.2">
      <c r="A547" s="52" t="s">
        <v>1085</v>
      </c>
      <c r="B547" s="49" t="s">
        <v>1086</v>
      </c>
      <c r="C547" s="50">
        <v>4.1788220000000003</v>
      </c>
      <c r="D547" s="50">
        <v>2.3160750000000001</v>
      </c>
      <c r="E547" s="50">
        <v>11.200749</v>
      </c>
      <c r="F547" s="50">
        <v>20.816492</v>
      </c>
    </row>
    <row r="548" spans="1:6" x14ac:dyDescent="0.2">
      <c r="A548" s="56" t="s">
        <v>1087</v>
      </c>
      <c r="B548" s="57" t="s">
        <v>1088</v>
      </c>
      <c r="C548" s="58">
        <v>4.0696000000000003E-2</v>
      </c>
      <c r="D548" s="58">
        <v>1.5264E-2</v>
      </c>
      <c r="E548" s="58">
        <v>0.661941</v>
      </c>
      <c r="F548" s="58">
        <v>0.17361299999999999</v>
      </c>
    </row>
    <row r="549" spans="1:6" ht="38.25" x14ac:dyDescent="0.2">
      <c r="A549" s="52" t="s">
        <v>1089</v>
      </c>
      <c r="B549" s="49" t="s">
        <v>1090</v>
      </c>
      <c r="C549" s="50" t="s">
        <v>2476</v>
      </c>
      <c r="D549" s="50">
        <v>1.7408E-2</v>
      </c>
      <c r="E549" s="50">
        <v>1.6629999999999999E-2</v>
      </c>
      <c r="F549" s="50">
        <v>0.15490499999999999</v>
      </c>
    </row>
    <row r="550" spans="1:6" ht="25.5" x14ac:dyDescent="0.2">
      <c r="A550" s="56" t="s">
        <v>1091</v>
      </c>
      <c r="B550" s="57" t="s">
        <v>1092</v>
      </c>
      <c r="C550" s="58">
        <v>0.12879099999999999</v>
      </c>
      <c r="D550" s="58">
        <v>8.2341999999999999E-2</v>
      </c>
      <c r="E550" s="58">
        <v>0.92098500000000005</v>
      </c>
      <c r="F550" s="58">
        <v>1.3379049999999999</v>
      </c>
    </row>
    <row r="551" spans="1:6" ht="38.25" x14ac:dyDescent="0.2">
      <c r="A551" s="52" t="s">
        <v>1093</v>
      </c>
      <c r="B551" s="49" t="s">
        <v>1094</v>
      </c>
      <c r="C551" s="50">
        <v>1.393389</v>
      </c>
      <c r="D551" s="50">
        <v>1.3953420000000001</v>
      </c>
      <c r="E551" s="50">
        <v>13.644195</v>
      </c>
      <c r="F551" s="50">
        <v>22.849654999999998</v>
      </c>
    </row>
    <row r="552" spans="1:6" x14ac:dyDescent="0.2">
      <c r="A552" s="56" t="s">
        <v>1095</v>
      </c>
      <c r="B552" s="57" t="s">
        <v>1096</v>
      </c>
      <c r="C552" s="58">
        <v>0.44661400000000001</v>
      </c>
      <c r="D552" s="58">
        <v>0.39430500000000002</v>
      </c>
      <c r="E552" s="58">
        <v>3.2237110000000002</v>
      </c>
      <c r="F552" s="58">
        <v>3.879257</v>
      </c>
    </row>
    <row r="553" spans="1:6" ht="25.5" x14ac:dyDescent="0.2">
      <c r="A553" s="52" t="s">
        <v>1097</v>
      </c>
      <c r="B553" s="49" t="s">
        <v>1098</v>
      </c>
      <c r="C553" s="50">
        <v>4.3200000000000001E-3</v>
      </c>
      <c r="D553" s="50" t="s">
        <v>2476</v>
      </c>
      <c r="E553" s="50">
        <v>0.149649</v>
      </c>
      <c r="F553" s="50">
        <v>4.8000000000000001E-4</v>
      </c>
    </row>
    <row r="554" spans="1:6" x14ac:dyDescent="0.2">
      <c r="A554" s="56" t="s">
        <v>1099</v>
      </c>
      <c r="B554" s="57" t="s">
        <v>1100</v>
      </c>
      <c r="C554" s="58">
        <v>2.6159699999999999</v>
      </c>
      <c r="D554" s="58">
        <v>2.571555</v>
      </c>
      <c r="E554" s="58">
        <v>20.055047999999999</v>
      </c>
      <c r="F554" s="58">
        <v>26.407978</v>
      </c>
    </row>
    <row r="555" spans="1:6" x14ac:dyDescent="0.2">
      <c r="A555" s="52" t="s">
        <v>1101</v>
      </c>
      <c r="B555" s="49" t="s">
        <v>1102</v>
      </c>
      <c r="C555" s="50">
        <v>8.9991179999999993</v>
      </c>
      <c r="D555" s="50">
        <v>2.8535490000000001</v>
      </c>
      <c r="E555" s="50">
        <v>82.270349999999993</v>
      </c>
      <c r="F555" s="50">
        <v>26.859444</v>
      </c>
    </row>
    <row r="556" spans="1:6" x14ac:dyDescent="0.2">
      <c r="A556" s="56" t="s">
        <v>1103</v>
      </c>
      <c r="B556" s="57" t="s">
        <v>1104</v>
      </c>
      <c r="C556" s="58">
        <v>4.4400000000000002E-2</v>
      </c>
      <c r="D556" s="58">
        <v>0.13397700000000001</v>
      </c>
      <c r="E556" s="58">
        <v>7.5595999999999997E-2</v>
      </c>
      <c r="F556" s="58">
        <v>0.60328899999999996</v>
      </c>
    </row>
    <row r="557" spans="1:6" ht="38.25" x14ac:dyDescent="0.2">
      <c r="A557" s="52" t="s">
        <v>1105</v>
      </c>
      <c r="B557" s="49" t="s">
        <v>1106</v>
      </c>
      <c r="C557" s="50" t="s">
        <v>2476</v>
      </c>
      <c r="D557" s="50" t="s">
        <v>2476</v>
      </c>
      <c r="E557" s="50">
        <v>1.9230000000000001E-2</v>
      </c>
      <c r="F557" s="50">
        <v>2.3999999999999998E-3</v>
      </c>
    </row>
    <row r="558" spans="1:6" ht="38.25" x14ac:dyDescent="0.2">
      <c r="A558" s="56" t="s">
        <v>1107</v>
      </c>
      <c r="B558" s="57" t="s">
        <v>1108</v>
      </c>
      <c r="C558" s="58" t="s">
        <v>2476</v>
      </c>
      <c r="D558" s="58">
        <v>0.25592500000000001</v>
      </c>
      <c r="E558" s="58">
        <v>5.7804000000000001E-2</v>
      </c>
      <c r="F558" s="58">
        <v>1.5703389999999999</v>
      </c>
    </row>
    <row r="559" spans="1:6" ht="25.5" x14ac:dyDescent="0.2">
      <c r="A559" s="52" t="s">
        <v>1109</v>
      </c>
      <c r="B559" s="49" t="s">
        <v>1110</v>
      </c>
      <c r="C559" s="50">
        <v>4.9349999999999998E-2</v>
      </c>
      <c r="D559" s="50" t="s">
        <v>2476</v>
      </c>
      <c r="E559" s="50">
        <v>4.9349999999999998E-2</v>
      </c>
      <c r="F559" s="50">
        <v>0.04</v>
      </c>
    </row>
    <row r="560" spans="1:6" ht="25.5" x14ac:dyDescent="0.2">
      <c r="A560" s="56" t="s">
        <v>1111</v>
      </c>
      <c r="B560" s="57" t="s">
        <v>1112</v>
      </c>
      <c r="C560" s="58">
        <v>0.47916300000000001</v>
      </c>
      <c r="D560" s="58" t="s">
        <v>2476</v>
      </c>
      <c r="E560" s="58">
        <v>0.54246000000000005</v>
      </c>
      <c r="F560" s="58">
        <v>0.108349</v>
      </c>
    </row>
    <row r="561" spans="1:6" ht="25.5" x14ac:dyDescent="0.2">
      <c r="A561" s="52" t="s">
        <v>1113</v>
      </c>
      <c r="B561" s="49" t="s">
        <v>1114</v>
      </c>
      <c r="C561" s="50" t="s">
        <v>2476</v>
      </c>
      <c r="D561" s="50">
        <v>1.1900000000000001E-2</v>
      </c>
      <c r="E561" s="50">
        <v>3.5397999999999999E-2</v>
      </c>
      <c r="F561" s="50">
        <v>0.185025</v>
      </c>
    </row>
    <row r="562" spans="1:6" ht="25.5" x14ac:dyDescent="0.2">
      <c r="A562" s="56" t="s">
        <v>1115</v>
      </c>
      <c r="B562" s="57" t="s">
        <v>1116</v>
      </c>
      <c r="C562" s="58">
        <v>6.221E-3</v>
      </c>
      <c r="D562" s="58">
        <v>0.45233400000000001</v>
      </c>
      <c r="E562" s="58">
        <v>1.243806</v>
      </c>
      <c r="F562" s="58">
        <v>3.1340249999999998</v>
      </c>
    </row>
    <row r="563" spans="1:6" ht="25.5" x14ac:dyDescent="0.2">
      <c r="A563" s="52" t="s">
        <v>1117</v>
      </c>
      <c r="B563" s="49" t="s">
        <v>1118</v>
      </c>
      <c r="C563" s="50">
        <v>5.4000000000000001E-4</v>
      </c>
      <c r="D563" s="50" t="s">
        <v>2476</v>
      </c>
      <c r="E563" s="50">
        <v>0.38114700000000001</v>
      </c>
      <c r="F563" s="50">
        <v>0.11521199999999999</v>
      </c>
    </row>
    <row r="564" spans="1:6" x14ac:dyDescent="0.2">
      <c r="A564" s="56" t="s">
        <v>1119</v>
      </c>
      <c r="B564" s="57" t="s">
        <v>1120</v>
      </c>
      <c r="C564" s="58">
        <v>0.23096800000000001</v>
      </c>
      <c r="D564" s="58">
        <v>0.14884600000000001</v>
      </c>
      <c r="E564" s="58">
        <v>2.2150210000000001</v>
      </c>
      <c r="F564" s="58">
        <v>3.5290270000000001</v>
      </c>
    </row>
    <row r="565" spans="1:6" ht="25.5" x14ac:dyDescent="0.2">
      <c r="A565" s="52" t="s">
        <v>2093</v>
      </c>
      <c r="B565" s="49" t="s">
        <v>2094</v>
      </c>
      <c r="C565" s="50" t="s">
        <v>2476</v>
      </c>
      <c r="D565" s="50" t="s">
        <v>2476</v>
      </c>
      <c r="E565" s="50">
        <v>2.4282000000000001E-2</v>
      </c>
      <c r="F565" s="50">
        <v>1.329893</v>
      </c>
    </row>
    <row r="566" spans="1:6" x14ac:dyDescent="0.2">
      <c r="A566" s="56" t="s">
        <v>2095</v>
      </c>
      <c r="B566" s="57" t="s">
        <v>2096</v>
      </c>
      <c r="C566" s="58">
        <v>3.449E-2</v>
      </c>
      <c r="D566" s="58" t="s">
        <v>2476</v>
      </c>
      <c r="E566" s="58">
        <v>4.7809999999999998E-2</v>
      </c>
      <c r="F566" s="58" t="s">
        <v>2476</v>
      </c>
    </row>
    <row r="567" spans="1:6" ht="25.5" x14ac:dyDescent="0.2">
      <c r="A567" s="52" t="s">
        <v>1121</v>
      </c>
      <c r="B567" s="49" t="s">
        <v>1122</v>
      </c>
      <c r="C567" s="50">
        <v>28.959496999999999</v>
      </c>
      <c r="D567" s="50">
        <v>26.340302000000001</v>
      </c>
      <c r="E567" s="50">
        <v>285.114913</v>
      </c>
      <c r="F567" s="50">
        <v>405.21111200000001</v>
      </c>
    </row>
    <row r="568" spans="1:6" ht="38.25" x14ac:dyDescent="0.2">
      <c r="A568" s="56" t="s">
        <v>1123</v>
      </c>
      <c r="B568" s="57" t="s">
        <v>1124</v>
      </c>
      <c r="C568" s="58">
        <v>4.2000000000000003E-2</v>
      </c>
      <c r="D568" s="58" t="s">
        <v>2476</v>
      </c>
      <c r="E568" s="58">
        <v>0.313004</v>
      </c>
      <c r="F568" s="58">
        <v>4.8520000000000001E-2</v>
      </c>
    </row>
    <row r="569" spans="1:6" ht="25.5" x14ac:dyDescent="0.2">
      <c r="A569" s="52" t="s">
        <v>1125</v>
      </c>
      <c r="B569" s="49" t="s">
        <v>1126</v>
      </c>
      <c r="C569" s="50">
        <v>1.476537</v>
      </c>
      <c r="D569" s="50">
        <v>1.076343</v>
      </c>
      <c r="E569" s="50">
        <v>13.837325</v>
      </c>
      <c r="F569" s="50">
        <v>14.254028999999999</v>
      </c>
    </row>
    <row r="570" spans="1:6" x14ac:dyDescent="0.2">
      <c r="A570" s="56" t="s">
        <v>1127</v>
      </c>
      <c r="B570" s="57" t="s">
        <v>1128</v>
      </c>
      <c r="C570" s="58">
        <v>2.482971</v>
      </c>
      <c r="D570" s="58">
        <v>0.76486399999999999</v>
      </c>
      <c r="E570" s="58">
        <v>11.024877999999999</v>
      </c>
      <c r="F570" s="58">
        <v>12.146960999999999</v>
      </c>
    </row>
    <row r="571" spans="1:6" x14ac:dyDescent="0.2">
      <c r="A571" s="52" t="s">
        <v>1129</v>
      </c>
      <c r="B571" s="49" t="s">
        <v>1130</v>
      </c>
      <c r="C571" s="50" t="s">
        <v>2476</v>
      </c>
      <c r="D571" s="50">
        <v>8.9999999999999993E-3</v>
      </c>
      <c r="E571" s="50">
        <v>0.20613600000000001</v>
      </c>
      <c r="F571" s="50">
        <v>0.19920299999999999</v>
      </c>
    </row>
    <row r="572" spans="1:6" x14ac:dyDescent="0.2">
      <c r="A572" s="56" t="s">
        <v>1131</v>
      </c>
      <c r="B572" s="57" t="s">
        <v>1132</v>
      </c>
      <c r="C572" s="58" t="s">
        <v>2476</v>
      </c>
      <c r="D572" s="58">
        <v>4.4039999999999999E-3</v>
      </c>
      <c r="E572" s="58">
        <v>1.2112E-2</v>
      </c>
      <c r="F572" s="58">
        <v>0.12709599999999999</v>
      </c>
    </row>
    <row r="573" spans="1:6" x14ac:dyDescent="0.2">
      <c r="A573" s="52" t="s">
        <v>1133</v>
      </c>
      <c r="B573" s="49" t="s">
        <v>1134</v>
      </c>
      <c r="C573" s="50" t="s">
        <v>2476</v>
      </c>
      <c r="D573" s="50">
        <v>1.7930000000000001E-3</v>
      </c>
      <c r="E573" s="50">
        <v>0.10520500000000001</v>
      </c>
      <c r="F573" s="50">
        <v>0.16966000000000001</v>
      </c>
    </row>
    <row r="574" spans="1:6" x14ac:dyDescent="0.2">
      <c r="A574" s="56" t="s">
        <v>1135</v>
      </c>
      <c r="B574" s="57" t="s">
        <v>1136</v>
      </c>
      <c r="C574" s="58">
        <v>8.9999999999999993E-3</v>
      </c>
      <c r="D574" s="58" t="s">
        <v>2476</v>
      </c>
      <c r="E574" s="58">
        <v>0.21876399999999999</v>
      </c>
      <c r="F574" s="58">
        <v>1.9179470000000001</v>
      </c>
    </row>
    <row r="575" spans="1:6" ht="25.5" x14ac:dyDescent="0.2">
      <c r="A575" s="52" t="s">
        <v>1137</v>
      </c>
      <c r="B575" s="49" t="s">
        <v>1138</v>
      </c>
      <c r="C575" s="50">
        <v>0.57527099999999998</v>
      </c>
      <c r="D575" s="50">
        <v>4.65E-2</v>
      </c>
      <c r="E575" s="50">
        <v>2.1660699999999999</v>
      </c>
      <c r="F575" s="50">
        <v>0.53813299999999997</v>
      </c>
    </row>
    <row r="576" spans="1:6" ht="25.5" x14ac:dyDescent="0.2">
      <c r="A576" s="56" t="s">
        <v>1139</v>
      </c>
      <c r="B576" s="57" t="s">
        <v>1140</v>
      </c>
      <c r="C576" s="58">
        <v>1.2358309999999999</v>
      </c>
      <c r="D576" s="58">
        <v>0.187225</v>
      </c>
      <c r="E576" s="58">
        <v>1.6943950000000001</v>
      </c>
      <c r="F576" s="58">
        <v>2.0282520000000002</v>
      </c>
    </row>
    <row r="577" spans="1:6" ht="25.5" x14ac:dyDescent="0.2">
      <c r="A577" s="52" t="s">
        <v>1141</v>
      </c>
      <c r="B577" s="49" t="s">
        <v>1142</v>
      </c>
      <c r="C577" s="50">
        <v>6.6771330000000004</v>
      </c>
      <c r="D577" s="50">
        <v>30.496699</v>
      </c>
      <c r="E577" s="50">
        <v>49.406894999999999</v>
      </c>
      <c r="F577" s="50">
        <v>228.524563</v>
      </c>
    </row>
    <row r="578" spans="1:6" ht="25.5" x14ac:dyDescent="0.2">
      <c r="A578" s="56" t="s">
        <v>1143</v>
      </c>
      <c r="B578" s="57" t="s">
        <v>1144</v>
      </c>
      <c r="C578" s="58">
        <v>0.12899099999999999</v>
      </c>
      <c r="D578" s="58">
        <v>2.3449620000000002</v>
      </c>
      <c r="E578" s="58">
        <v>0.95457499999999995</v>
      </c>
      <c r="F578" s="58">
        <v>32.470157999999998</v>
      </c>
    </row>
    <row r="579" spans="1:6" x14ac:dyDescent="0.2">
      <c r="A579" s="52" t="s">
        <v>1145</v>
      </c>
      <c r="B579" s="49" t="s">
        <v>1146</v>
      </c>
      <c r="C579" s="50">
        <v>0.20377000000000001</v>
      </c>
      <c r="D579" s="50">
        <v>2.785962</v>
      </c>
      <c r="E579" s="50">
        <v>3.836919</v>
      </c>
      <c r="F579" s="50">
        <v>9.4056040000000003</v>
      </c>
    </row>
    <row r="580" spans="1:6" x14ac:dyDescent="0.2">
      <c r="A580" s="56" t="s">
        <v>1147</v>
      </c>
      <c r="B580" s="57" t="s">
        <v>1148</v>
      </c>
      <c r="C580" s="58">
        <v>2.2615720000000001</v>
      </c>
      <c r="D580" s="58">
        <v>6.5556239999999999</v>
      </c>
      <c r="E580" s="58">
        <v>23.527104999999999</v>
      </c>
      <c r="F580" s="58">
        <v>40.375632000000003</v>
      </c>
    </row>
    <row r="581" spans="1:6" x14ac:dyDescent="0.2">
      <c r="A581" s="52" t="s">
        <v>1149</v>
      </c>
      <c r="B581" s="49" t="s">
        <v>1150</v>
      </c>
      <c r="C581" s="50">
        <v>1.3669999999999999E-3</v>
      </c>
      <c r="D581" s="50">
        <v>0.432533</v>
      </c>
      <c r="E581" s="50">
        <v>0.366367</v>
      </c>
      <c r="F581" s="50">
        <v>1.316068</v>
      </c>
    </row>
    <row r="582" spans="1:6" ht="25.5" x14ac:dyDescent="0.2">
      <c r="A582" s="56" t="s">
        <v>1151</v>
      </c>
      <c r="B582" s="57" t="s">
        <v>1152</v>
      </c>
      <c r="C582" s="58">
        <v>2.5935199999999998</v>
      </c>
      <c r="D582" s="58">
        <v>1.2033430000000001</v>
      </c>
      <c r="E582" s="58">
        <v>22.945319999999999</v>
      </c>
      <c r="F582" s="58">
        <v>19.121763000000001</v>
      </c>
    </row>
    <row r="583" spans="1:6" ht="25.5" x14ac:dyDescent="0.2">
      <c r="A583" s="52" t="s">
        <v>1153</v>
      </c>
      <c r="B583" s="49" t="s">
        <v>1154</v>
      </c>
      <c r="C583" s="50">
        <v>1.2999999999999999E-3</v>
      </c>
      <c r="D583" s="50">
        <v>3.4400000000000001E-4</v>
      </c>
      <c r="E583" s="50">
        <v>1.074935</v>
      </c>
      <c r="F583" s="50">
        <v>7.2940000000000001E-3</v>
      </c>
    </row>
    <row r="584" spans="1:6" ht="25.5" x14ac:dyDescent="0.2">
      <c r="A584" s="56" t="s">
        <v>1155</v>
      </c>
      <c r="B584" s="57" t="s">
        <v>1156</v>
      </c>
      <c r="C584" s="58">
        <v>2.086643</v>
      </c>
      <c r="D584" s="58">
        <v>2.7958400000000001</v>
      </c>
      <c r="E584" s="58">
        <v>15.937849999999999</v>
      </c>
      <c r="F584" s="58">
        <v>23.216550000000002</v>
      </c>
    </row>
    <row r="585" spans="1:6" ht="38.25" x14ac:dyDescent="0.2">
      <c r="A585" s="52" t="s">
        <v>2101</v>
      </c>
      <c r="B585" s="49" t="s">
        <v>2102</v>
      </c>
      <c r="C585" s="50" t="s">
        <v>2476</v>
      </c>
      <c r="D585" s="50" t="s">
        <v>2476</v>
      </c>
      <c r="E585" s="50" t="s">
        <v>2476</v>
      </c>
      <c r="F585" s="50">
        <v>4.3880000000000004E-3</v>
      </c>
    </row>
    <row r="586" spans="1:6" ht="51" x14ac:dyDescent="0.2">
      <c r="A586" s="56" t="s">
        <v>1157</v>
      </c>
      <c r="B586" s="57" t="s">
        <v>1158</v>
      </c>
      <c r="C586" s="58" t="s">
        <v>2476</v>
      </c>
      <c r="D586" s="58" t="s">
        <v>2476</v>
      </c>
      <c r="E586" s="58">
        <v>0.161605</v>
      </c>
      <c r="F586" s="58">
        <v>0.36621999999999999</v>
      </c>
    </row>
    <row r="587" spans="1:6" x14ac:dyDescent="0.2">
      <c r="A587" s="52" t="s">
        <v>1159</v>
      </c>
      <c r="B587" s="49" t="s">
        <v>1160</v>
      </c>
      <c r="C587" s="50" t="s">
        <v>2476</v>
      </c>
      <c r="D587" s="50" t="s">
        <v>2476</v>
      </c>
      <c r="E587" s="50">
        <v>1.3892E-2</v>
      </c>
      <c r="F587" s="50">
        <v>2.7500000000000002E-4</v>
      </c>
    </row>
    <row r="588" spans="1:6" x14ac:dyDescent="0.2">
      <c r="A588" s="56" t="s">
        <v>1161</v>
      </c>
      <c r="B588" s="57" t="s">
        <v>1162</v>
      </c>
      <c r="C588" s="58">
        <v>4.7015269999999996</v>
      </c>
      <c r="D588" s="58">
        <v>23.412685</v>
      </c>
      <c r="E588" s="58">
        <v>105.585194</v>
      </c>
      <c r="F588" s="58">
        <v>191.17382900000001</v>
      </c>
    </row>
    <row r="589" spans="1:6" x14ac:dyDescent="0.2">
      <c r="A589" s="52" t="s">
        <v>1163</v>
      </c>
      <c r="B589" s="49" t="s">
        <v>1164</v>
      </c>
      <c r="C589" s="50">
        <v>9.0950000000000007E-3</v>
      </c>
      <c r="D589" s="50">
        <v>9.3700000000000006E-2</v>
      </c>
      <c r="E589" s="50">
        <v>0.36663200000000001</v>
      </c>
      <c r="F589" s="50">
        <v>1.508988</v>
      </c>
    </row>
    <row r="590" spans="1:6" x14ac:dyDescent="0.2">
      <c r="A590" s="56" t="s">
        <v>2105</v>
      </c>
      <c r="B590" s="57" t="s">
        <v>2106</v>
      </c>
      <c r="C590" s="58">
        <v>0.54323399999999999</v>
      </c>
      <c r="D590" s="58" t="s">
        <v>2476</v>
      </c>
      <c r="E590" s="58">
        <v>0.71607100000000001</v>
      </c>
      <c r="F590" s="58">
        <v>2.3709999999999998E-3</v>
      </c>
    </row>
    <row r="591" spans="1:6" x14ac:dyDescent="0.2">
      <c r="A591" s="52" t="s">
        <v>2417</v>
      </c>
      <c r="B591" s="49" t="s">
        <v>2418</v>
      </c>
      <c r="C591" s="50" t="s">
        <v>2476</v>
      </c>
      <c r="D591" s="50" t="s">
        <v>2476</v>
      </c>
      <c r="E591" s="50">
        <v>0.94814100000000001</v>
      </c>
      <c r="F591" s="50" t="s">
        <v>2476</v>
      </c>
    </row>
    <row r="592" spans="1:6" x14ac:dyDescent="0.2">
      <c r="A592" s="56" t="s">
        <v>1165</v>
      </c>
      <c r="B592" s="57" t="s">
        <v>1166</v>
      </c>
      <c r="C592" s="58">
        <v>2.8783629999999998</v>
      </c>
      <c r="D592" s="58" t="s">
        <v>2476</v>
      </c>
      <c r="E592" s="58">
        <v>17.882562</v>
      </c>
      <c r="F592" s="58">
        <v>54.878368999999999</v>
      </c>
    </row>
    <row r="593" spans="1:6" x14ac:dyDescent="0.2">
      <c r="A593" s="52" t="s">
        <v>1167</v>
      </c>
      <c r="B593" s="49" t="s">
        <v>1168</v>
      </c>
      <c r="C593" s="50">
        <v>1244.884638</v>
      </c>
      <c r="D593" s="50">
        <v>1867.526202</v>
      </c>
      <c r="E593" s="50">
        <v>27210.661819000001</v>
      </c>
      <c r="F593" s="50">
        <v>18743.185896999999</v>
      </c>
    </row>
    <row r="594" spans="1:6" x14ac:dyDescent="0.2">
      <c r="A594" s="56" t="s">
        <v>1169</v>
      </c>
      <c r="B594" s="57" t="s">
        <v>1170</v>
      </c>
      <c r="C594" s="58">
        <v>0.48157800000000001</v>
      </c>
      <c r="D594" s="58" t="s">
        <v>2476</v>
      </c>
      <c r="E594" s="58">
        <v>0.48157800000000001</v>
      </c>
      <c r="F594" s="58">
        <v>23.262657999999998</v>
      </c>
    </row>
    <row r="595" spans="1:6" x14ac:dyDescent="0.2">
      <c r="A595" s="52" t="s">
        <v>1171</v>
      </c>
      <c r="B595" s="49" t="s">
        <v>1172</v>
      </c>
      <c r="C595" s="50">
        <v>4.1231</v>
      </c>
      <c r="D595" s="50">
        <v>79.635199</v>
      </c>
      <c r="E595" s="50">
        <v>75.709603999999999</v>
      </c>
      <c r="F595" s="50">
        <v>165.27480700000001</v>
      </c>
    </row>
    <row r="596" spans="1:6" x14ac:dyDescent="0.2">
      <c r="A596" s="56" t="s">
        <v>2117</v>
      </c>
      <c r="B596" s="57" t="s">
        <v>2118</v>
      </c>
      <c r="C596" s="58" t="s">
        <v>2476</v>
      </c>
      <c r="D596" s="58" t="s">
        <v>2476</v>
      </c>
      <c r="E596" s="58" t="s">
        <v>2476</v>
      </c>
      <c r="F596" s="58">
        <v>2.3860000000000001E-3</v>
      </c>
    </row>
    <row r="597" spans="1:6" x14ac:dyDescent="0.2">
      <c r="A597" s="52" t="s">
        <v>1173</v>
      </c>
      <c r="B597" s="49" t="s">
        <v>1174</v>
      </c>
      <c r="C597" s="50">
        <v>2.9737E-2</v>
      </c>
      <c r="D597" s="50">
        <v>0.580071</v>
      </c>
      <c r="E597" s="50">
        <v>2.509112</v>
      </c>
      <c r="F597" s="50">
        <v>2.8811100000000001</v>
      </c>
    </row>
    <row r="598" spans="1:6" x14ac:dyDescent="0.2">
      <c r="A598" s="56" t="s">
        <v>1175</v>
      </c>
      <c r="B598" s="57" t="s">
        <v>1176</v>
      </c>
      <c r="C598" s="58">
        <v>0.11019</v>
      </c>
      <c r="D598" s="58">
        <v>14.160380999999999</v>
      </c>
      <c r="E598" s="58">
        <v>0.30471199999999998</v>
      </c>
      <c r="F598" s="58">
        <v>14.725763000000001</v>
      </c>
    </row>
    <row r="599" spans="1:6" x14ac:dyDescent="0.2">
      <c r="A599" s="52" t="s">
        <v>1177</v>
      </c>
      <c r="B599" s="49" t="s">
        <v>1178</v>
      </c>
      <c r="C599" s="50" t="s">
        <v>2476</v>
      </c>
      <c r="D599" s="50">
        <v>2.4026969999999999</v>
      </c>
      <c r="E599" s="50">
        <v>5.3955000000000003E-2</v>
      </c>
      <c r="F599" s="50">
        <v>9.7509669999999993</v>
      </c>
    </row>
    <row r="600" spans="1:6" ht="25.5" x14ac:dyDescent="0.2">
      <c r="A600" s="56" t="s">
        <v>1179</v>
      </c>
      <c r="B600" s="57" t="s">
        <v>1180</v>
      </c>
      <c r="C600" s="58">
        <v>18.640335</v>
      </c>
      <c r="D600" s="58">
        <v>35.552784000000003</v>
      </c>
      <c r="E600" s="58">
        <v>118.89657</v>
      </c>
      <c r="F600" s="58">
        <v>509.15519699999999</v>
      </c>
    </row>
    <row r="601" spans="1:6" x14ac:dyDescent="0.2">
      <c r="A601" s="52" t="s">
        <v>1181</v>
      </c>
      <c r="B601" s="49" t="s">
        <v>1182</v>
      </c>
      <c r="C601" s="50" t="s">
        <v>2476</v>
      </c>
      <c r="D601" s="50" t="s">
        <v>2476</v>
      </c>
      <c r="E601" s="50">
        <v>0.132082</v>
      </c>
      <c r="F601" s="50">
        <v>3.0000000000000001E-3</v>
      </c>
    </row>
    <row r="602" spans="1:6" x14ac:dyDescent="0.2">
      <c r="A602" s="56" t="s">
        <v>2119</v>
      </c>
      <c r="B602" s="57" t="s">
        <v>2120</v>
      </c>
      <c r="C602" s="58" t="s">
        <v>2476</v>
      </c>
      <c r="D602" s="58">
        <v>6.5252000000000004E-2</v>
      </c>
      <c r="E602" s="58">
        <v>1.863764</v>
      </c>
      <c r="F602" s="58">
        <v>0.193325</v>
      </c>
    </row>
    <row r="603" spans="1:6" x14ac:dyDescent="0.2">
      <c r="A603" s="52" t="s">
        <v>1183</v>
      </c>
      <c r="B603" s="49" t="s">
        <v>1184</v>
      </c>
      <c r="C603" s="50">
        <v>9.1107999999999995E-2</v>
      </c>
      <c r="D603" s="50">
        <v>1.6482E-2</v>
      </c>
      <c r="E603" s="50">
        <v>1.027612</v>
      </c>
      <c r="F603" s="50">
        <v>1.225673</v>
      </c>
    </row>
    <row r="604" spans="1:6" x14ac:dyDescent="0.2">
      <c r="A604" s="56" t="s">
        <v>1185</v>
      </c>
      <c r="B604" s="57" t="s">
        <v>1186</v>
      </c>
      <c r="C604" s="58">
        <v>0.79739599999999999</v>
      </c>
      <c r="D604" s="58">
        <v>120.329083</v>
      </c>
      <c r="E604" s="58">
        <v>86.413908000000006</v>
      </c>
      <c r="F604" s="58">
        <v>680.14330900000004</v>
      </c>
    </row>
    <row r="605" spans="1:6" x14ac:dyDescent="0.2">
      <c r="A605" s="52" t="s">
        <v>1187</v>
      </c>
      <c r="B605" s="49" t="s">
        <v>1188</v>
      </c>
      <c r="C605" s="50">
        <v>1.225139</v>
      </c>
      <c r="D605" s="50">
        <v>1.1403570000000001</v>
      </c>
      <c r="E605" s="50">
        <v>25.980478000000002</v>
      </c>
      <c r="F605" s="50">
        <v>15.942246000000001</v>
      </c>
    </row>
    <row r="606" spans="1:6" ht="25.5" x14ac:dyDescent="0.2">
      <c r="A606" s="56" t="s">
        <v>1189</v>
      </c>
      <c r="B606" s="57" t="s">
        <v>1190</v>
      </c>
      <c r="C606" s="58">
        <v>0.339202</v>
      </c>
      <c r="D606" s="58">
        <v>0.24377299999999999</v>
      </c>
      <c r="E606" s="58">
        <v>1.745444</v>
      </c>
      <c r="F606" s="58">
        <v>2.5315569999999998</v>
      </c>
    </row>
    <row r="607" spans="1:6" x14ac:dyDescent="0.2">
      <c r="A607" s="52" t="s">
        <v>1191</v>
      </c>
      <c r="B607" s="49" t="s">
        <v>1192</v>
      </c>
      <c r="C607" s="50">
        <v>105.290465</v>
      </c>
      <c r="D607" s="50">
        <v>223.93424400000001</v>
      </c>
      <c r="E607" s="50">
        <v>942.33963000000006</v>
      </c>
      <c r="F607" s="50">
        <v>1620.1224709999999</v>
      </c>
    </row>
    <row r="608" spans="1:6" x14ac:dyDescent="0.2">
      <c r="A608" s="56" t="s">
        <v>1193</v>
      </c>
      <c r="B608" s="57" t="s">
        <v>1194</v>
      </c>
      <c r="C608" s="58">
        <v>0.59927200000000003</v>
      </c>
      <c r="D608" s="58">
        <v>0.18093300000000001</v>
      </c>
      <c r="E608" s="58">
        <v>4.6327860000000003</v>
      </c>
      <c r="F608" s="58">
        <v>1.932647</v>
      </c>
    </row>
    <row r="609" spans="1:6" x14ac:dyDescent="0.2">
      <c r="A609" s="52" t="s">
        <v>1195</v>
      </c>
      <c r="B609" s="49" t="s">
        <v>1196</v>
      </c>
      <c r="C609" s="50">
        <v>2.1874250000000002</v>
      </c>
      <c r="D609" s="50">
        <v>3.4920689999999999</v>
      </c>
      <c r="E609" s="50">
        <v>4.6942139999999997</v>
      </c>
      <c r="F609" s="50">
        <v>34.770167999999998</v>
      </c>
    </row>
    <row r="610" spans="1:6" x14ac:dyDescent="0.2">
      <c r="A610" s="56" t="s">
        <v>1197</v>
      </c>
      <c r="B610" s="57" t="s">
        <v>1198</v>
      </c>
      <c r="C610" s="58">
        <v>51.424596000000001</v>
      </c>
      <c r="D610" s="58">
        <v>9.7166979999999992</v>
      </c>
      <c r="E610" s="58">
        <v>344.64623399999999</v>
      </c>
      <c r="F610" s="58">
        <v>329.40646199999998</v>
      </c>
    </row>
    <row r="611" spans="1:6" ht="25.5" x14ac:dyDescent="0.2">
      <c r="A611" s="52" t="s">
        <v>1199</v>
      </c>
      <c r="B611" s="49" t="s">
        <v>1200</v>
      </c>
      <c r="C611" s="50">
        <v>118.870474</v>
      </c>
      <c r="D611" s="50">
        <v>66.507737000000006</v>
      </c>
      <c r="E611" s="50">
        <v>852.85532699999999</v>
      </c>
      <c r="F611" s="50">
        <v>1434.338782</v>
      </c>
    </row>
    <row r="612" spans="1:6" x14ac:dyDescent="0.2">
      <c r="A612" s="56" t="s">
        <v>1201</v>
      </c>
      <c r="B612" s="57" t="s">
        <v>1202</v>
      </c>
      <c r="C612" s="58">
        <v>7.4803999999999995E-2</v>
      </c>
      <c r="D612" s="58" t="s">
        <v>2476</v>
      </c>
      <c r="E612" s="58">
        <v>0.65754699999999999</v>
      </c>
      <c r="F612" s="58">
        <v>1.4518E-2</v>
      </c>
    </row>
    <row r="613" spans="1:6" x14ac:dyDescent="0.2">
      <c r="A613" s="52" t="s">
        <v>1203</v>
      </c>
      <c r="B613" s="49" t="s">
        <v>1204</v>
      </c>
      <c r="C613" s="50">
        <v>68.891859999999994</v>
      </c>
      <c r="D613" s="50">
        <v>35.984864000000002</v>
      </c>
      <c r="E613" s="50">
        <v>556.04218300000002</v>
      </c>
      <c r="F613" s="50">
        <v>856.96599900000001</v>
      </c>
    </row>
    <row r="614" spans="1:6" x14ac:dyDescent="0.2">
      <c r="A614" s="56" t="s">
        <v>1205</v>
      </c>
      <c r="B614" s="57" t="s">
        <v>1206</v>
      </c>
      <c r="C614" s="58">
        <v>4.8442429999999996</v>
      </c>
      <c r="D614" s="58">
        <v>3.9198849999999998</v>
      </c>
      <c r="E614" s="58">
        <v>58.952660999999999</v>
      </c>
      <c r="F614" s="58">
        <v>121.535858</v>
      </c>
    </row>
    <row r="615" spans="1:6" x14ac:dyDescent="0.2">
      <c r="A615" s="52" t="s">
        <v>1207</v>
      </c>
      <c r="B615" s="49" t="s">
        <v>1208</v>
      </c>
      <c r="C615" s="50">
        <v>1.1727799999999999</v>
      </c>
      <c r="D615" s="50">
        <v>8.8340000000000002E-2</v>
      </c>
      <c r="E615" s="50">
        <v>2.19008</v>
      </c>
      <c r="F615" s="50">
        <v>1.349099</v>
      </c>
    </row>
    <row r="616" spans="1:6" x14ac:dyDescent="0.2">
      <c r="A616" s="56" t="s">
        <v>1209</v>
      </c>
      <c r="B616" s="57" t="s">
        <v>1210</v>
      </c>
      <c r="C616" s="58">
        <v>3.5423999999999997E-2</v>
      </c>
      <c r="D616" s="58">
        <v>0.39789400000000003</v>
      </c>
      <c r="E616" s="58">
        <v>1.137386</v>
      </c>
      <c r="F616" s="58">
        <v>4.0593250000000003</v>
      </c>
    </row>
    <row r="617" spans="1:6" x14ac:dyDescent="0.2">
      <c r="A617" s="52" t="s">
        <v>1211</v>
      </c>
      <c r="B617" s="49" t="s">
        <v>1212</v>
      </c>
      <c r="C617" s="50" t="s">
        <v>2476</v>
      </c>
      <c r="D617" s="50" t="s">
        <v>2476</v>
      </c>
      <c r="E617" s="50">
        <v>0.12859300000000001</v>
      </c>
      <c r="F617" s="50">
        <v>1.0357999999999999E-2</v>
      </c>
    </row>
    <row r="618" spans="1:6" x14ac:dyDescent="0.2">
      <c r="A618" s="56" t="s">
        <v>1213</v>
      </c>
      <c r="B618" s="57" t="s">
        <v>1214</v>
      </c>
      <c r="C618" s="58" t="s">
        <v>2476</v>
      </c>
      <c r="D618" s="58" t="s">
        <v>2476</v>
      </c>
      <c r="E618" s="58">
        <v>2.8128419999999998</v>
      </c>
      <c r="F618" s="58">
        <v>1.081561</v>
      </c>
    </row>
    <row r="619" spans="1:6" x14ac:dyDescent="0.2">
      <c r="A619" s="52" t="s">
        <v>1215</v>
      </c>
      <c r="B619" s="49" t="s">
        <v>1216</v>
      </c>
      <c r="C619" s="50">
        <v>0.16070899999999999</v>
      </c>
      <c r="D619" s="50">
        <v>0.24823200000000001</v>
      </c>
      <c r="E619" s="50">
        <v>3.3391839999999999</v>
      </c>
      <c r="F619" s="50">
        <v>0.85567800000000005</v>
      </c>
    </row>
    <row r="620" spans="1:6" x14ac:dyDescent="0.2">
      <c r="A620" s="56" t="s">
        <v>1217</v>
      </c>
      <c r="B620" s="57" t="s">
        <v>1218</v>
      </c>
      <c r="C620" s="58" t="s">
        <v>2476</v>
      </c>
      <c r="D620" s="58" t="s">
        <v>2476</v>
      </c>
      <c r="E620" s="58">
        <v>0.14502000000000001</v>
      </c>
      <c r="F620" s="58" t="s">
        <v>2476</v>
      </c>
    </row>
    <row r="621" spans="1:6" x14ac:dyDescent="0.2">
      <c r="A621" s="52" t="s">
        <v>1219</v>
      </c>
      <c r="B621" s="49" t="s">
        <v>1220</v>
      </c>
      <c r="C621" s="50" t="s">
        <v>2476</v>
      </c>
      <c r="D621" s="50" t="s">
        <v>2476</v>
      </c>
      <c r="E621" s="50" t="s">
        <v>2476</v>
      </c>
      <c r="F621" s="50">
        <v>0.22301099999999999</v>
      </c>
    </row>
    <row r="622" spans="1:6" x14ac:dyDescent="0.2">
      <c r="A622" s="56" t="s">
        <v>1221</v>
      </c>
      <c r="B622" s="57" t="s">
        <v>1222</v>
      </c>
      <c r="C622" s="58">
        <v>0.18596199999999999</v>
      </c>
      <c r="D622" s="58">
        <v>0.11570999999999999</v>
      </c>
      <c r="E622" s="58">
        <v>0.65847900000000004</v>
      </c>
      <c r="F622" s="58">
        <v>2.221041</v>
      </c>
    </row>
    <row r="623" spans="1:6" x14ac:dyDescent="0.2">
      <c r="A623" s="52" t="s">
        <v>1223</v>
      </c>
      <c r="B623" s="49" t="s">
        <v>1224</v>
      </c>
      <c r="C623" s="50">
        <v>0.116609</v>
      </c>
      <c r="D623" s="50">
        <v>0.18745700000000001</v>
      </c>
      <c r="E623" s="50">
        <v>0.58509</v>
      </c>
      <c r="F623" s="50">
        <v>1.0426</v>
      </c>
    </row>
    <row r="624" spans="1:6" x14ac:dyDescent="0.2">
      <c r="A624" s="56" t="s">
        <v>1225</v>
      </c>
      <c r="B624" s="57" t="s">
        <v>1226</v>
      </c>
      <c r="C624" s="58">
        <v>0.10423</v>
      </c>
      <c r="D624" s="58">
        <v>5.8950699999999996</v>
      </c>
      <c r="E624" s="58">
        <v>24.225950000000001</v>
      </c>
      <c r="F624" s="58">
        <v>596.00020199999994</v>
      </c>
    </row>
    <row r="625" spans="1:6" ht="25.5" x14ac:dyDescent="0.2">
      <c r="A625" s="52" t="s">
        <v>1227</v>
      </c>
      <c r="B625" s="49" t="s">
        <v>1228</v>
      </c>
      <c r="C625" s="50">
        <v>0.57106800000000002</v>
      </c>
      <c r="D625" s="50" t="s">
        <v>2476</v>
      </c>
      <c r="E625" s="50">
        <v>3.0831930000000001</v>
      </c>
      <c r="F625" s="50">
        <v>1.868061</v>
      </c>
    </row>
    <row r="626" spans="1:6" ht="25.5" x14ac:dyDescent="0.2">
      <c r="A626" s="56" t="s">
        <v>1229</v>
      </c>
      <c r="B626" s="57" t="s">
        <v>1230</v>
      </c>
      <c r="C626" s="58">
        <v>1.363391</v>
      </c>
      <c r="D626" s="58">
        <v>3.4694069999999999</v>
      </c>
      <c r="E626" s="58">
        <v>108.003647</v>
      </c>
      <c r="F626" s="58">
        <v>131.88041999999999</v>
      </c>
    </row>
    <row r="627" spans="1:6" ht="51" x14ac:dyDescent="0.2">
      <c r="A627" s="52" t="s">
        <v>1231</v>
      </c>
      <c r="B627" s="49" t="s">
        <v>1232</v>
      </c>
      <c r="C627" s="50">
        <v>2.8006229999999999</v>
      </c>
      <c r="D627" s="50">
        <v>1.4230020000000001</v>
      </c>
      <c r="E627" s="50">
        <v>14.588879</v>
      </c>
      <c r="F627" s="50">
        <v>19.346900999999999</v>
      </c>
    </row>
    <row r="628" spans="1:6" x14ac:dyDescent="0.2">
      <c r="A628" s="56" t="s">
        <v>1233</v>
      </c>
      <c r="B628" s="57" t="s">
        <v>1234</v>
      </c>
      <c r="C628" s="58">
        <v>36.507384000000002</v>
      </c>
      <c r="D628" s="58">
        <v>54.001083999999999</v>
      </c>
      <c r="E628" s="58">
        <v>201.645803</v>
      </c>
      <c r="F628" s="58">
        <v>377.75735500000002</v>
      </c>
    </row>
    <row r="629" spans="1:6" x14ac:dyDescent="0.2">
      <c r="A629" s="52" t="s">
        <v>1235</v>
      </c>
      <c r="B629" s="49" t="s">
        <v>1236</v>
      </c>
      <c r="C629" s="50">
        <v>2.7962449999999999</v>
      </c>
      <c r="D629" s="50">
        <v>1.3557969999999999</v>
      </c>
      <c r="E629" s="50">
        <v>50.766796999999997</v>
      </c>
      <c r="F629" s="50">
        <v>36.213348000000003</v>
      </c>
    </row>
    <row r="630" spans="1:6" ht="25.5" x14ac:dyDescent="0.2">
      <c r="A630" s="56" t="s">
        <v>1237</v>
      </c>
      <c r="B630" s="57" t="s">
        <v>1238</v>
      </c>
      <c r="C630" s="58">
        <v>4.0235779999999997</v>
      </c>
      <c r="D630" s="58">
        <v>2.174353</v>
      </c>
      <c r="E630" s="58">
        <v>40.621648</v>
      </c>
      <c r="F630" s="58">
        <v>9.0255209999999995</v>
      </c>
    </row>
    <row r="631" spans="1:6" ht="25.5" x14ac:dyDescent="0.2">
      <c r="A631" s="52" t="s">
        <v>1239</v>
      </c>
      <c r="B631" s="49" t="s">
        <v>1240</v>
      </c>
      <c r="C631" s="50">
        <v>48.501493000000004</v>
      </c>
      <c r="D631" s="50">
        <v>112.640322</v>
      </c>
      <c r="E631" s="50">
        <v>1250.7147219999999</v>
      </c>
      <c r="F631" s="50">
        <v>707.05420600000002</v>
      </c>
    </row>
    <row r="632" spans="1:6" x14ac:dyDescent="0.2">
      <c r="A632" s="56" t="s">
        <v>1241</v>
      </c>
      <c r="B632" s="57" t="s">
        <v>1242</v>
      </c>
      <c r="C632" s="58">
        <v>1.678161</v>
      </c>
      <c r="D632" s="58">
        <v>3.4260419999999998</v>
      </c>
      <c r="E632" s="58">
        <v>9.6715250000000008</v>
      </c>
      <c r="F632" s="58">
        <v>23.943466999999998</v>
      </c>
    </row>
    <row r="633" spans="1:6" ht="51" x14ac:dyDescent="0.2">
      <c r="A633" s="52" t="s">
        <v>1243</v>
      </c>
      <c r="B633" s="49" t="s">
        <v>1244</v>
      </c>
      <c r="C633" s="50">
        <v>57.236739</v>
      </c>
      <c r="D633" s="50">
        <v>52.339094000000003</v>
      </c>
      <c r="E633" s="50">
        <v>566.29635800000005</v>
      </c>
      <c r="F633" s="50">
        <v>595.91494</v>
      </c>
    </row>
    <row r="634" spans="1:6" ht="38.25" x14ac:dyDescent="0.2">
      <c r="A634" s="56" t="s">
        <v>1245</v>
      </c>
      <c r="B634" s="57" t="s">
        <v>1246</v>
      </c>
      <c r="C634" s="58">
        <v>17.094504000000001</v>
      </c>
      <c r="D634" s="58">
        <v>1.270151</v>
      </c>
      <c r="E634" s="58">
        <v>62.082459999999998</v>
      </c>
      <c r="F634" s="58">
        <v>18.231849</v>
      </c>
    </row>
    <row r="635" spans="1:6" ht="38.25" x14ac:dyDescent="0.2">
      <c r="A635" s="52" t="s">
        <v>1247</v>
      </c>
      <c r="B635" s="49" t="s">
        <v>1248</v>
      </c>
      <c r="C635" s="50">
        <v>3.1709100000000001</v>
      </c>
      <c r="D635" s="50">
        <v>4.1963710000000001</v>
      </c>
      <c r="E635" s="50">
        <v>129.203373</v>
      </c>
      <c r="F635" s="50">
        <v>41.994028</v>
      </c>
    </row>
    <row r="636" spans="1:6" x14ac:dyDescent="0.2">
      <c r="A636" s="56" t="s">
        <v>1249</v>
      </c>
      <c r="B636" s="57" t="s">
        <v>1250</v>
      </c>
      <c r="C636" s="58">
        <v>0.10401100000000001</v>
      </c>
      <c r="D636" s="58">
        <v>0.29598099999999999</v>
      </c>
      <c r="E636" s="58">
        <v>2.8059889999999998</v>
      </c>
      <c r="F636" s="58">
        <v>5.3889800000000001</v>
      </c>
    </row>
    <row r="637" spans="1:6" x14ac:dyDescent="0.2">
      <c r="A637" s="52" t="s">
        <v>1251</v>
      </c>
      <c r="B637" s="49" t="s">
        <v>1252</v>
      </c>
      <c r="C637" s="50">
        <v>7.7219999999999997E-3</v>
      </c>
      <c r="D637" s="50">
        <v>0.94618400000000003</v>
      </c>
      <c r="E637" s="50">
        <v>1.978423</v>
      </c>
      <c r="F637" s="50">
        <v>10.326568</v>
      </c>
    </row>
    <row r="638" spans="1:6" ht="25.5" x14ac:dyDescent="0.2">
      <c r="A638" s="56" t="s">
        <v>1253</v>
      </c>
      <c r="B638" s="57" t="s">
        <v>1254</v>
      </c>
      <c r="C638" s="58">
        <v>7.8496999999999997E-2</v>
      </c>
      <c r="D638" s="58">
        <v>0.23927200000000001</v>
      </c>
      <c r="E638" s="58">
        <v>2.3893689999999999</v>
      </c>
      <c r="F638" s="58">
        <v>1.5302279999999999</v>
      </c>
    </row>
    <row r="639" spans="1:6" x14ac:dyDescent="0.2">
      <c r="A639" s="52" t="s">
        <v>1255</v>
      </c>
      <c r="B639" s="49" t="s">
        <v>1256</v>
      </c>
      <c r="C639" s="50">
        <v>4.1942029999999999</v>
      </c>
      <c r="D639" s="50">
        <v>6.6498439999999999</v>
      </c>
      <c r="E639" s="50">
        <v>31.141804</v>
      </c>
      <c r="F639" s="50">
        <v>46.574036999999997</v>
      </c>
    </row>
    <row r="640" spans="1:6" x14ac:dyDescent="0.2">
      <c r="A640" s="56" t="s">
        <v>1257</v>
      </c>
      <c r="B640" s="57" t="s">
        <v>1258</v>
      </c>
      <c r="C640" s="58">
        <v>1.058908</v>
      </c>
      <c r="D640" s="58">
        <v>0.35315200000000002</v>
      </c>
      <c r="E640" s="58">
        <v>12.095608</v>
      </c>
      <c r="F640" s="58">
        <v>6.4986499999999996</v>
      </c>
    </row>
    <row r="641" spans="1:6" x14ac:dyDescent="0.2">
      <c r="A641" s="52" t="s">
        <v>1259</v>
      </c>
      <c r="B641" s="49" t="s">
        <v>1260</v>
      </c>
      <c r="C641" s="50" t="s">
        <v>2476</v>
      </c>
      <c r="D641" s="50" t="s">
        <v>2476</v>
      </c>
      <c r="E641" s="50">
        <v>0.56587799999999999</v>
      </c>
      <c r="F641" s="50">
        <v>0.26077899999999998</v>
      </c>
    </row>
    <row r="642" spans="1:6" ht="25.5" x14ac:dyDescent="0.2">
      <c r="A642" s="56" t="s">
        <v>1261</v>
      </c>
      <c r="B642" s="57" t="s">
        <v>1262</v>
      </c>
      <c r="C642" s="58">
        <v>1.6910000000000001E-2</v>
      </c>
      <c r="D642" s="58">
        <v>2.9635000000000002E-2</v>
      </c>
      <c r="E642" s="58">
        <v>3.8168000000000001E-2</v>
      </c>
      <c r="F642" s="58">
        <v>0.23297300000000001</v>
      </c>
    </row>
    <row r="643" spans="1:6" ht="25.5" x14ac:dyDescent="0.2">
      <c r="A643" s="52" t="s">
        <v>1263</v>
      </c>
      <c r="B643" s="49" t="s">
        <v>1264</v>
      </c>
      <c r="C643" s="50">
        <v>2.9582989999999998</v>
      </c>
      <c r="D643" s="50">
        <v>6.4363330000000003</v>
      </c>
      <c r="E643" s="50">
        <v>46.019615000000002</v>
      </c>
      <c r="F643" s="50">
        <v>54.180342000000003</v>
      </c>
    </row>
    <row r="644" spans="1:6" ht="25.5" x14ac:dyDescent="0.2">
      <c r="A644" s="56" t="s">
        <v>1265</v>
      </c>
      <c r="B644" s="57" t="s">
        <v>1266</v>
      </c>
      <c r="C644" s="58">
        <v>0.191936</v>
      </c>
      <c r="D644" s="58">
        <v>0.137902</v>
      </c>
      <c r="E644" s="58">
        <v>0.99208799999999997</v>
      </c>
      <c r="F644" s="58">
        <v>1.38415</v>
      </c>
    </row>
    <row r="645" spans="1:6" x14ac:dyDescent="0.2">
      <c r="A645" s="52" t="s">
        <v>1267</v>
      </c>
      <c r="B645" s="49" t="s">
        <v>1268</v>
      </c>
      <c r="C645" s="50">
        <v>9.3715999999999994E-2</v>
      </c>
      <c r="D645" s="50">
        <v>0.15024100000000001</v>
      </c>
      <c r="E645" s="50">
        <v>1.255841</v>
      </c>
      <c r="F645" s="50">
        <v>1.141715</v>
      </c>
    </row>
    <row r="646" spans="1:6" ht="25.5" x14ac:dyDescent="0.2">
      <c r="A646" s="56" t="s">
        <v>1269</v>
      </c>
      <c r="B646" s="57" t="s">
        <v>1270</v>
      </c>
      <c r="C646" s="58">
        <v>1.6687E-2</v>
      </c>
      <c r="D646" s="58">
        <v>3.4987999999999998E-2</v>
      </c>
      <c r="E646" s="58">
        <v>0.115338</v>
      </c>
      <c r="F646" s="58">
        <v>0.20754300000000001</v>
      </c>
    </row>
    <row r="647" spans="1:6" ht="38.25" x14ac:dyDescent="0.2">
      <c r="A647" s="52" t="s">
        <v>1271</v>
      </c>
      <c r="B647" s="49" t="s">
        <v>1272</v>
      </c>
      <c r="C647" s="50" t="s">
        <v>2476</v>
      </c>
      <c r="D647" s="50" t="s">
        <v>2476</v>
      </c>
      <c r="E647" s="50">
        <v>0.129638</v>
      </c>
      <c r="F647" s="50">
        <v>3.5140000000000002E-3</v>
      </c>
    </row>
    <row r="648" spans="1:6" ht="25.5" x14ac:dyDescent="0.2">
      <c r="A648" s="56" t="s">
        <v>1273</v>
      </c>
      <c r="B648" s="57" t="s">
        <v>1274</v>
      </c>
      <c r="C648" s="58">
        <v>0.47371999999999997</v>
      </c>
      <c r="D648" s="58">
        <v>1.020643</v>
      </c>
      <c r="E648" s="58">
        <v>4.4908279999999996</v>
      </c>
      <c r="F648" s="58">
        <v>3.5940759999999998</v>
      </c>
    </row>
    <row r="649" spans="1:6" x14ac:dyDescent="0.2">
      <c r="A649" s="52" t="s">
        <v>1275</v>
      </c>
      <c r="B649" s="49" t="s">
        <v>1276</v>
      </c>
      <c r="C649" s="50">
        <v>3.3180000000000001E-2</v>
      </c>
      <c r="D649" s="50">
        <v>0.36789899999999998</v>
      </c>
      <c r="E649" s="50">
        <v>0.44669599999999998</v>
      </c>
      <c r="F649" s="50">
        <v>1.281453</v>
      </c>
    </row>
    <row r="650" spans="1:6" x14ac:dyDescent="0.2">
      <c r="A650" s="56" t="s">
        <v>1277</v>
      </c>
      <c r="B650" s="57" t="s">
        <v>1278</v>
      </c>
      <c r="C650" s="58">
        <v>2.9268999999999998</v>
      </c>
      <c r="D650" s="58">
        <v>2.2381709999999999</v>
      </c>
      <c r="E650" s="58">
        <v>24.907702</v>
      </c>
      <c r="F650" s="58">
        <v>24.863886999999998</v>
      </c>
    </row>
    <row r="651" spans="1:6" x14ac:dyDescent="0.2">
      <c r="A651" s="52" t="s">
        <v>1279</v>
      </c>
      <c r="B651" s="49" t="s">
        <v>1280</v>
      </c>
      <c r="C651" s="50">
        <v>7.8681679999999998</v>
      </c>
      <c r="D651" s="50">
        <v>10.634760999999999</v>
      </c>
      <c r="E651" s="50">
        <v>41.028699000000003</v>
      </c>
      <c r="F651" s="50">
        <v>82.573108000000005</v>
      </c>
    </row>
    <row r="652" spans="1:6" x14ac:dyDescent="0.2">
      <c r="A652" s="56" t="s">
        <v>2123</v>
      </c>
      <c r="B652" s="57" t="s">
        <v>2124</v>
      </c>
      <c r="C652" s="58" t="s">
        <v>2476</v>
      </c>
      <c r="D652" s="58" t="s">
        <v>2476</v>
      </c>
      <c r="E652" s="58">
        <v>6.8000000000000005E-4</v>
      </c>
      <c r="F652" s="58" t="s">
        <v>2476</v>
      </c>
    </row>
    <row r="653" spans="1:6" x14ac:dyDescent="0.2">
      <c r="A653" s="52" t="s">
        <v>1281</v>
      </c>
      <c r="B653" s="49" t="s">
        <v>1282</v>
      </c>
      <c r="C653" s="50">
        <v>1.3922239999999999</v>
      </c>
      <c r="D653" s="50" t="s">
        <v>2476</v>
      </c>
      <c r="E653" s="50">
        <v>5.9277309999999996</v>
      </c>
      <c r="F653" s="50">
        <v>13.394569000000001</v>
      </c>
    </row>
    <row r="654" spans="1:6" x14ac:dyDescent="0.2">
      <c r="A654" s="56" t="s">
        <v>1283</v>
      </c>
      <c r="B654" s="57" t="s">
        <v>1284</v>
      </c>
      <c r="C654" s="58" t="s">
        <v>2476</v>
      </c>
      <c r="D654" s="58" t="s">
        <v>2476</v>
      </c>
      <c r="E654" s="58">
        <v>2.8022589999999998</v>
      </c>
      <c r="F654" s="58">
        <v>8.5236359999999998</v>
      </c>
    </row>
    <row r="655" spans="1:6" x14ac:dyDescent="0.2">
      <c r="A655" s="52" t="s">
        <v>1285</v>
      </c>
      <c r="B655" s="49" t="s">
        <v>1286</v>
      </c>
      <c r="C655" s="50">
        <v>3.8755609999999998</v>
      </c>
      <c r="D655" s="50">
        <v>5.3003600000000004</v>
      </c>
      <c r="E655" s="50">
        <v>45.843895000000003</v>
      </c>
      <c r="F655" s="50">
        <v>49.997276999999997</v>
      </c>
    </row>
    <row r="656" spans="1:6" x14ac:dyDescent="0.2">
      <c r="A656" s="56" t="s">
        <v>1287</v>
      </c>
      <c r="B656" s="57" t="s">
        <v>1288</v>
      </c>
      <c r="C656" s="58">
        <v>300.17633000000001</v>
      </c>
      <c r="D656" s="58">
        <v>533.07468400000005</v>
      </c>
      <c r="E656" s="58">
        <v>3316.0329449999999</v>
      </c>
      <c r="F656" s="58">
        <v>5489.0222679999997</v>
      </c>
    </row>
    <row r="657" spans="1:6" x14ac:dyDescent="0.2">
      <c r="A657" s="52" t="s">
        <v>1289</v>
      </c>
      <c r="B657" s="49" t="s">
        <v>1290</v>
      </c>
      <c r="C657" s="50" t="s">
        <v>2476</v>
      </c>
      <c r="D657" s="50" t="s">
        <v>2476</v>
      </c>
      <c r="E657" s="50">
        <v>6.9699999999999996E-3</v>
      </c>
      <c r="F657" s="50">
        <v>4.4079999999999996E-3</v>
      </c>
    </row>
    <row r="658" spans="1:6" ht="25.5" x14ac:dyDescent="0.2">
      <c r="A658" s="56" t="s">
        <v>1291</v>
      </c>
      <c r="B658" s="57" t="s">
        <v>1292</v>
      </c>
      <c r="C658" s="58" t="s">
        <v>2476</v>
      </c>
      <c r="D658" s="58" t="s">
        <v>2476</v>
      </c>
      <c r="E658" s="58" t="s">
        <v>2476</v>
      </c>
      <c r="F658" s="58">
        <v>1.0411999999999999E-2</v>
      </c>
    </row>
    <row r="659" spans="1:6" x14ac:dyDescent="0.2">
      <c r="A659" s="52" t="s">
        <v>1293</v>
      </c>
      <c r="B659" s="49" t="s">
        <v>1294</v>
      </c>
      <c r="C659" s="50" t="s">
        <v>2476</v>
      </c>
      <c r="D659" s="50" t="s">
        <v>2476</v>
      </c>
      <c r="E659" s="50">
        <v>0.232909</v>
      </c>
      <c r="F659" s="50">
        <v>0.122695</v>
      </c>
    </row>
    <row r="660" spans="1:6" x14ac:dyDescent="0.2">
      <c r="A660" s="56" t="s">
        <v>1295</v>
      </c>
      <c r="B660" s="57" t="s">
        <v>1296</v>
      </c>
      <c r="C660" s="58" t="s">
        <v>2476</v>
      </c>
      <c r="D660" s="58" t="s">
        <v>2476</v>
      </c>
      <c r="E660" s="58">
        <v>2.4399999999999999E-4</v>
      </c>
      <c r="F660" s="58">
        <v>0.204597</v>
      </c>
    </row>
    <row r="661" spans="1:6" x14ac:dyDescent="0.2">
      <c r="A661" s="52" t="s">
        <v>1297</v>
      </c>
      <c r="B661" s="49" t="s">
        <v>1298</v>
      </c>
      <c r="C661" s="50">
        <v>3.0167000000000002</v>
      </c>
      <c r="D661" s="50">
        <v>2.2101280000000001</v>
      </c>
      <c r="E661" s="50">
        <v>17.418216999999999</v>
      </c>
      <c r="F661" s="50">
        <v>18.819375999999998</v>
      </c>
    </row>
    <row r="662" spans="1:6" ht="38.25" x14ac:dyDescent="0.2">
      <c r="A662" s="56" t="s">
        <v>1299</v>
      </c>
      <c r="B662" s="57" t="s">
        <v>1300</v>
      </c>
      <c r="C662" s="58" t="s">
        <v>2476</v>
      </c>
      <c r="D662" s="58">
        <v>1.5261E-2</v>
      </c>
      <c r="E662" s="58">
        <v>0.41596699999999998</v>
      </c>
      <c r="F662" s="58">
        <v>4.2678000000000001E-2</v>
      </c>
    </row>
    <row r="663" spans="1:6" ht="25.5" x14ac:dyDescent="0.2">
      <c r="A663" s="52" t="s">
        <v>1301</v>
      </c>
      <c r="B663" s="49" t="s">
        <v>1302</v>
      </c>
      <c r="C663" s="50" t="s">
        <v>2476</v>
      </c>
      <c r="D663" s="50" t="s">
        <v>2476</v>
      </c>
      <c r="E663" s="50">
        <v>0.671068</v>
      </c>
      <c r="F663" s="50">
        <v>0.152028</v>
      </c>
    </row>
    <row r="664" spans="1:6" x14ac:dyDescent="0.2">
      <c r="A664" s="56" t="s">
        <v>1303</v>
      </c>
      <c r="B664" s="57" t="s">
        <v>1304</v>
      </c>
      <c r="C664" s="58" t="s">
        <v>2476</v>
      </c>
      <c r="D664" s="58" t="s">
        <v>2476</v>
      </c>
      <c r="E664" s="58">
        <v>1.4314750000000001</v>
      </c>
      <c r="F664" s="58">
        <v>0.28285700000000003</v>
      </c>
    </row>
    <row r="665" spans="1:6" x14ac:dyDescent="0.2">
      <c r="A665" s="52" t="s">
        <v>2129</v>
      </c>
      <c r="B665" s="49" t="s">
        <v>2130</v>
      </c>
      <c r="C665" s="50" t="s">
        <v>2476</v>
      </c>
      <c r="D665" s="50" t="s">
        <v>2476</v>
      </c>
      <c r="E665" s="50">
        <v>6.0550839999999999</v>
      </c>
      <c r="F665" s="50" t="s">
        <v>2476</v>
      </c>
    </row>
    <row r="666" spans="1:6" x14ac:dyDescent="0.2">
      <c r="A666" s="56" t="s">
        <v>1305</v>
      </c>
      <c r="B666" s="57" t="s">
        <v>1306</v>
      </c>
      <c r="C666" s="58">
        <v>2.76E-2</v>
      </c>
      <c r="D666" s="58" t="s">
        <v>2476</v>
      </c>
      <c r="E666" s="58">
        <v>0.103265</v>
      </c>
      <c r="F666" s="58">
        <v>3.4709999999999998E-2</v>
      </c>
    </row>
    <row r="667" spans="1:6" x14ac:dyDescent="0.2">
      <c r="A667" s="52" t="s">
        <v>1307</v>
      </c>
      <c r="B667" s="49" t="s">
        <v>1308</v>
      </c>
      <c r="C667" s="50">
        <v>6.8279999999999999E-3</v>
      </c>
      <c r="D667" s="50" t="s">
        <v>2476</v>
      </c>
      <c r="E667" s="50">
        <v>1.0727E-2</v>
      </c>
      <c r="F667" s="50">
        <v>3.2549000000000002E-2</v>
      </c>
    </row>
    <row r="668" spans="1:6" x14ac:dyDescent="0.2">
      <c r="A668" s="56" t="s">
        <v>1309</v>
      </c>
      <c r="B668" s="57" t="s">
        <v>1310</v>
      </c>
      <c r="C668" s="58">
        <v>2E-3</v>
      </c>
      <c r="D668" s="58" t="s">
        <v>2476</v>
      </c>
      <c r="E668" s="58">
        <v>8.5109999999999995E-3</v>
      </c>
      <c r="F668" s="58">
        <v>0.193129</v>
      </c>
    </row>
    <row r="669" spans="1:6" x14ac:dyDescent="0.2">
      <c r="A669" s="52" t="s">
        <v>1311</v>
      </c>
      <c r="B669" s="49" t="s">
        <v>1312</v>
      </c>
      <c r="C669" s="50">
        <v>0.13214100000000001</v>
      </c>
      <c r="D669" s="50">
        <v>5.7400000000000003E-3</v>
      </c>
      <c r="E669" s="50">
        <v>0.53763899999999998</v>
      </c>
      <c r="F669" s="50">
        <v>0.87490999999999997</v>
      </c>
    </row>
    <row r="670" spans="1:6" x14ac:dyDescent="0.2">
      <c r="A670" s="56" t="s">
        <v>1313</v>
      </c>
      <c r="B670" s="57" t="s">
        <v>1314</v>
      </c>
      <c r="C670" s="58">
        <v>272.30889100000002</v>
      </c>
      <c r="D670" s="58">
        <v>555.88395100000002</v>
      </c>
      <c r="E670" s="58">
        <v>3496.8872430000001</v>
      </c>
      <c r="F670" s="58">
        <v>4306.3641859999998</v>
      </c>
    </row>
    <row r="671" spans="1:6" x14ac:dyDescent="0.2">
      <c r="A671" s="52" t="s">
        <v>1315</v>
      </c>
      <c r="B671" s="49" t="s">
        <v>1316</v>
      </c>
      <c r="C671" s="50" t="s">
        <v>2476</v>
      </c>
      <c r="D671" s="50" t="s">
        <v>2476</v>
      </c>
      <c r="E671" s="50" t="s">
        <v>2476</v>
      </c>
      <c r="F671" s="50">
        <v>6.4113000000000003E-2</v>
      </c>
    </row>
    <row r="672" spans="1:6" x14ac:dyDescent="0.2">
      <c r="A672" s="56" t="s">
        <v>1317</v>
      </c>
      <c r="B672" s="57" t="s">
        <v>1318</v>
      </c>
      <c r="C672" s="58">
        <v>38.171802</v>
      </c>
      <c r="D672" s="58">
        <v>37.047742999999997</v>
      </c>
      <c r="E672" s="58">
        <v>423.18814700000001</v>
      </c>
      <c r="F672" s="58">
        <v>478.93219800000003</v>
      </c>
    </row>
    <row r="673" spans="1:6" x14ac:dyDescent="0.2">
      <c r="A673" s="52" t="s">
        <v>1319</v>
      </c>
      <c r="B673" s="49" t="s">
        <v>1320</v>
      </c>
      <c r="C673" s="50">
        <v>27.157042000000001</v>
      </c>
      <c r="D673" s="50">
        <v>7.2125769999999996</v>
      </c>
      <c r="E673" s="50">
        <v>196.59155699999999</v>
      </c>
      <c r="F673" s="50">
        <v>154.682985</v>
      </c>
    </row>
    <row r="674" spans="1:6" x14ac:dyDescent="0.2">
      <c r="A674" s="56" t="s">
        <v>1321</v>
      </c>
      <c r="B674" s="57" t="s">
        <v>1322</v>
      </c>
      <c r="C674" s="58">
        <v>16.647517000000001</v>
      </c>
      <c r="D674" s="58">
        <v>22.869520000000001</v>
      </c>
      <c r="E674" s="58">
        <v>196.14857499999999</v>
      </c>
      <c r="F674" s="58">
        <v>193.90597299999999</v>
      </c>
    </row>
    <row r="675" spans="1:6" ht="25.5" x14ac:dyDescent="0.2">
      <c r="A675" s="52" t="s">
        <v>1323</v>
      </c>
      <c r="B675" s="49" t="s">
        <v>1324</v>
      </c>
      <c r="C675" s="50">
        <v>5.4737929999999997</v>
      </c>
      <c r="D675" s="50">
        <v>5.6427060000000004</v>
      </c>
      <c r="E675" s="50">
        <v>55.930565999999999</v>
      </c>
      <c r="F675" s="50">
        <v>61.291128999999998</v>
      </c>
    </row>
    <row r="676" spans="1:6" x14ac:dyDescent="0.2">
      <c r="A676" s="56" t="s">
        <v>1325</v>
      </c>
      <c r="B676" s="57" t="s">
        <v>1326</v>
      </c>
      <c r="C676" s="58" t="s">
        <v>2476</v>
      </c>
      <c r="D676" s="58" t="s">
        <v>2476</v>
      </c>
      <c r="E676" s="58">
        <v>0.652501</v>
      </c>
      <c r="F676" s="58">
        <v>0.90996500000000002</v>
      </c>
    </row>
    <row r="677" spans="1:6" x14ac:dyDescent="0.2">
      <c r="A677" s="52" t="s">
        <v>1327</v>
      </c>
      <c r="B677" s="49" t="s">
        <v>1328</v>
      </c>
      <c r="C677" s="50">
        <v>4.895E-3</v>
      </c>
      <c r="D677" s="50" t="s">
        <v>2476</v>
      </c>
      <c r="E677" s="50">
        <v>5.4403E-2</v>
      </c>
      <c r="F677" s="50">
        <v>5.5684999999999998E-2</v>
      </c>
    </row>
    <row r="678" spans="1:6" ht="51" x14ac:dyDescent="0.2">
      <c r="A678" s="56" t="s">
        <v>1329</v>
      </c>
      <c r="B678" s="57" t="s">
        <v>1330</v>
      </c>
      <c r="C678" s="58">
        <v>13.848697</v>
      </c>
      <c r="D678" s="58">
        <v>11.908075</v>
      </c>
      <c r="E678" s="58">
        <v>99.107291000000004</v>
      </c>
      <c r="F678" s="58">
        <v>185.828993</v>
      </c>
    </row>
    <row r="679" spans="1:6" ht="38.25" x14ac:dyDescent="0.2">
      <c r="A679" s="52" t="s">
        <v>1331</v>
      </c>
      <c r="B679" s="49" t="s">
        <v>1332</v>
      </c>
      <c r="C679" s="50" t="s">
        <v>2476</v>
      </c>
      <c r="D679" s="50" t="s">
        <v>2476</v>
      </c>
      <c r="E679" s="50">
        <v>0.90651800000000005</v>
      </c>
      <c r="F679" s="50">
        <v>1.2327980000000001</v>
      </c>
    </row>
    <row r="680" spans="1:6" ht="38.25" x14ac:dyDescent="0.2">
      <c r="A680" s="56" t="s">
        <v>1333</v>
      </c>
      <c r="B680" s="57" t="s">
        <v>1334</v>
      </c>
      <c r="C680" s="58">
        <v>7.5724650000000002</v>
      </c>
      <c r="D680" s="58">
        <v>10.558197</v>
      </c>
      <c r="E680" s="58">
        <v>72.014162999999996</v>
      </c>
      <c r="F680" s="58">
        <v>111.261461</v>
      </c>
    </row>
    <row r="681" spans="1:6" x14ac:dyDescent="0.2">
      <c r="A681" s="52" t="s">
        <v>2133</v>
      </c>
      <c r="B681" s="49" t="s">
        <v>2134</v>
      </c>
      <c r="C681" s="50" t="s">
        <v>2476</v>
      </c>
      <c r="D681" s="50" t="s">
        <v>2476</v>
      </c>
      <c r="E681" s="50" t="s">
        <v>2476</v>
      </c>
      <c r="F681" s="50">
        <v>1.7639999999999999E-3</v>
      </c>
    </row>
    <row r="682" spans="1:6" x14ac:dyDescent="0.2">
      <c r="A682" s="56" t="s">
        <v>1335</v>
      </c>
      <c r="B682" s="57" t="s">
        <v>1336</v>
      </c>
      <c r="C682" s="58">
        <v>1.433128</v>
      </c>
      <c r="D682" s="58" t="s">
        <v>2476</v>
      </c>
      <c r="E682" s="58">
        <v>10.761856</v>
      </c>
      <c r="F682" s="58">
        <v>1.4865330000000001</v>
      </c>
    </row>
    <row r="683" spans="1:6" ht="25.5" x14ac:dyDescent="0.2">
      <c r="A683" s="52" t="s">
        <v>1337</v>
      </c>
      <c r="B683" s="49" t="s">
        <v>1338</v>
      </c>
      <c r="C683" s="50">
        <v>2.6504349999999999</v>
      </c>
      <c r="D683" s="50">
        <v>4.7678969999999996</v>
      </c>
      <c r="E683" s="50">
        <v>14.862745</v>
      </c>
      <c r="F683" s="50">
        <v>52.628264999999999</v>
      </c>
    </row>
    <row r="684" spans="1:6" x14ac:dyDescent="0.2">
      <c r="A684" s="56" t="s">
        <v>1339</v>
      </c>
      <c r="B684" s="57" t="s">
        <v>1340</v>
      </c>
      <c r="C684" s="58">
        <v>4.618614</v>
      </c>
      <c r="D684" s="58">
        <v>4.2281870000000001</v>
      </c>
      <c r="E684" s="58">
        <v>25.245480000000001</v>
      </c>
      <c r="F684" s="58">
        <v>58.353966999999997</v>
      </c>
    </row>
    <row r="685" spans="1:6" x14ac:dyDescent="0.2">
      <c r="A685" s="52" t="s">
        <v>1341</v>
      </c>
      <c r="B685" s="49" t="s">
        <v>1342</v>
      </c>
      <c r="C685" s="50" t="s">
        <v>2476</v>
      </c>
      <c r="D685" s="50" t="s">
        <v>2476</v>
      </c>
      <c r="E685" s="50">
        <v>0.770783</v>
      </c>
      <c r="F685" s="50">
        <v>0.50043000000000004</v>
      </c>
    </row>
    <row r="686" spans="1:6" x14ac:dyDescent="0.2">
      <c r="A686" s="56" t="s">
        <v>1343</v>
      </c>
      <c r="B686" s="57" t="s">
        <v>1344</v>
      </c>
      <c r="C686" s="58" t="s">
        <v>2476</v>
      </c>
      <c r="D686" s="58" t="s">
        <v>2476</v>
      </c>
      <c r="E686" s="58">
        <v>5.7000000000000002E-3</v>
      </c>
      <c r="F686" s="58">
        <v>1.3729999999999999E-2</v>
      </c>
    </row>
    <row r="687" spans="1:6" x14ac:dyDescent="0.2">
      <c r="A687" s="52" t="s">
        <v>2135</v>
      </c>
      <c r="B687" s="49" t="s">
        <v>2136</v>
      </c>
      <c r="C687" s="50" t="s">
        <v>2476</v>
      </c>
      <c r="D687" s="50" t="s">
        <v>2476</v>
      </c>
      <c r="E687" s="50" t="s">
        <v>2476</v>
      </c>
      <c r="F687" s="50">
        <v>2.8006899999999999</v>
      </c>
    </row>
    <row r="688" spans="1:6" x14ac:dyDescent="0.2">
      <c r="A688" s="56" t="s">
        <v>1345</v>
      </c>
      <c r="B688" s="57" t="s">
        <v>1346</v>
      </c>
      <c r="C688" s="58">
        <v>0.4945</v>
      </c>
      <c r="D688" s="58">
        <v>0.52149500000000004</v>
      </c>
      <c r="E688" s="58">
        <v>0.944994</v>
      </c>
      <c r="F688" s="58">
        <v>1.042333</v>
      </c>
    </row>
    <row r="689" spans="1:6" x14ac:dyDescent="0.2">
      <c r="A689" s="52" t="s">
        <v>1347</v>
      </c>
      <c r="B689" s="49" t="s">
        <v>1348</v>
      </c>
      <c r="C689" s="50">
        <v>0.18478900000000001</v>
      </c>
      <c r="D689" s="50" t="s">
        <v>2476</v>
      </c>
      <c r="E689" s="50">
        <v>3.124285</v>
      </c>
      <c r="F689" s="50">
        <v>3.859734</v>
      </c>
    </row>
    <row r="690" spans="1:6" x14ac:dyDescent="0.2">
      <c r="A690" s="56" t="s">
        <v>1349</v>
      </c>
      <c r="B690" s="57" t="s">
        <v>1350</v>
      </c>
      <c r="C690" s="58" t="s">
        <v>2476</v>
      </c>
      <c r="D690" s="58">
        <v>0.240841</v>
      </c>
      <c r="E690" s="58">
        <v>2.7570000000000001E-2</v>
      </c>
      <c r="F690" s="58">
        <v>0.62282800000000005</v>
      </c>
    </row>
    <row r="691" spans="1:6" x14ac:dyDescent="0.2">
      <c r="A691" s="52" t="s">
        <v>1351</v>
      </c>
      <c r="B691" s="49" t="s">
        <v>1352</v>
      </c>
      <c r="C691" s="50">
        <v>2.5200000000000001E-3</v>
      </c>
      <c r="D691" s="50" t="s">
        <v>2476</v>
      </c>
      <c r="E691" s="50">
        <v>1.2305999999999999E-2</v>
      </c>
      <c r="F691" s="50">
        <v>9.9900000000000006E-3</v>
      </c>
    </row>
    <row r="692" spans="1:6" x14ac:dyDescent="0.2">
      <c r="A692" s="56" t="s">
        <v>1353</v>
      </c>
      <c r="B692" s="57" t="s">
        <v>1354</v>
      </c>
      <c r="C692" s="58" t="s">
        <v>2476</v>
      </c>
      <c r="D692" s="58" t="s">
        <v>2476</v>
      </c>
      <c r="E692" s="58">
        <v>1.3173000000000001E-2</v>
      </c>
      <c r="F692" s="58" t="s">
        <v>2476</v>
      </c>
    </row>
    <row r="693" spans="1:6" x14ac:dyDescent="0.2">
      <c r="A693" s="52" t="s">
        <v>1355</v>
      </c>
      <c r="B693" s="49" t="s">
        <v>1356</v>
      </c>
      <c r="C693" s="50">
        <v>0.12323000000000001</v>
      </c>
      <c r="D693" s="50">
        <v>0.63508799999999999</v>
      </c>
      <c r="E693" s="50">
        <v>8.1072670000000002</v>
      </c>
      <c r="F693" s="50">
        <v>11.639203</v>
      </c>
    </row>
    <row r="694" spans="1:6" x14ac:dyDescent="0.2">
      <c r="A694" s="56" t="s">
        <v>2433</v>
      </c>
      <c r="B694" s="57" t="s">
        <v>2434</v>
      </c>
      <c r="C694" s="58" t="s">
        <v>2476</v>
      </c>
      <c r="D694" s="58" t="s">
        <v>2476</v>
      </c>
      <c r="E694" s="58">
        <v>9.1830000000000002E-3</v>
      </c>
      <c r="F694" s="58" t="s">
        <v>2476</v>
      </c>
    </row>
    <row r="695" spans="1:6" x14ac:dyDescent="0.2">
      <c r="A695" s="52" t="s">
        <v>1357</v>
      </c>
      <c r="B695" s="49" t="s">
        <v>1358</v>
      </c>
      <c r="C695" s="50" t="s">
        <v>2476</v>
      </c>
      <c r="D695" s="50" t="s">
        <v>2476</v>
      </c>
      <c r="E695" s="50" t="s">
        <v>2476</v>
      </c>
      <c r="F695" s="50">
        <v>0.20116300000000001</v>
      </c>
    </row>
    <row r="696" spans="1:6" x14ac:dyDescent="0.2">
      <c r="A696" s="56" t="s">
        <v>1359</v>
      </c>
      <c r="B696" s="57" t="s">
        <v>1360</v>
      </c>
      <c r="C696" s="58" t="s">
        <v>2476</v>
      </c>
      <c r="D696" s="58" t="s">
        <v>2476</v>
      </c>
      <c r="E696" s="58">
        <v>0.39815099999999998</v>
      </c>
      <c r="F696" s="58">
        <v>0.20156299999999999</v>
      </c>
    </row>
    <row r="697" spans="1:6" x14ac:dyDescent="0.2">
      <c r="A697" s="52" t="s">
        <v>1361</v>
      </c>
      <c r="B697" s="49" t="s">
        <v>1362</v>
      </c>
      <c r="C697" s="50" t="s">
        <v>2476</v>
      </c>
      <c r="D697" s="50" t="s">
        <v>2476</v>
      </c>
      <c r="E697" s="50">
        <v>2.2039E-2</v>
      </c>
      <c r="F697" s="50" t="s">
        <v>2476</v>
      </c>
    </row>
    <row r="698" spans="1:6" x14ac:dyDescent="0.2">
      <c r="A698" s="56" t="s">
        <v>1363</v>
      </c>
      <c r="B698" s="57" t="s">
        <v>1364</v>
      </c>
      <c r="C698" s="58" t="s">
        <v>2476</v>
      </c>
      <c r="D698" s="58" t="s">
        <v>2476</v>
      </c>
      <c r="E698" s="58">
        <v>5.94E-3</v>
      </c>
      <c r="F698" s="58" t="s">
        <v>2476</v>
      </c>
    </row>
    <row r="699" spans="1:6" x14ac:dyDescent="0.2">
      <c r="A699" s="52" t="s">
        <v>1365</v>
      </c>
      <c r="B699" s="49" t="s">
        <v>1366</v>
      </c>
      <c r="C699" s="50">
        <v>9.5999999999999992E-3</v>
      </c>
      <c r="D699" s="50">
        <v>0.15079799999999999</v>
      </c>
      <c r="E699" s="50">
        <v>0.294597</v>
      </c>
      <c r="F699" s="50">
        <v>1.6885019999999999</v>
      </c>
    </row>
    <row r="700" spans="1:6" x14ac:dyDescent="0.2">
      <c r="A700" s="56" t="s">
        <v>1367</v>
      </c>
      <c r="B700" s="57" t="s">
        <v>1368</v>
      </c>
      <c r="C700" s="58" t="s">
        <v>2476</v>
      </c>
      <c r="D700" s="58">
        <v>3.0679999999999999E-2</v>
      </c>
      <c r="E700" s="58">
        <v>0.15418200000000001</v>
      </c>
      <c r="F700" s="58">
        <v>0.20449000000000001</v>
      </c>
    </row>
    <row r="701" spans="1:6" x14ac:dyDescent="0.2">
      <c r="A701" s="52" t="s">
        <v>2439</v>
      </c>
      <c r="B701" s="49" t="s">
        <v>2440</v>
      </c>
      <c r="C701" s="50" t="s">
        <v>2476</v>
      </c>
      <c r="D701" s="50" t="s">
        <v>2476</v>
      </c>
      <c r="E701" s="50">
        <v>1E-3</v>
      </c>
      <c r="F701" s="50" t="s">
        <v>2476</v>
      </c>
    </row>
    <row r="702" spans="1:6" ht="25.5" x14ac:dyDescent="0.2">
      <c r="A702" s="56" t="s">
        <v>1369</v>
      </c>
      <c r="B702" s="57" t="s">
        <v>1370</v>
      </c>
      <c r="C702" s="58" t="s">
        <v>2476</v>
      </c>
      <c r="D702" s="58" t="s">
        <v>2476</v>
      </c>
      <c r="E702" s="58">
        <v>4.0000000000000001E-3</v>
      </c>
      <c r="F702" s="58" t="s">
        <v>2476</v>
      </c>
    </row>
    <row r="703" spans="1:6" ht="38.25" x14ac:dyDescent="0.2">
      <c r="A703" s="52" t="s">
        <v>1371</v>
      </c>
      <c r="B703" s="49" t="s">
        <v>1372</v>
      </c>
      <c r="C703" s="50" t="s">
        <v>2476</v>
      </c>
      <c r="D703" s="50" t="s">
        <v>2476</v>
      </c>
      <c r="E703" s="50">
        <v>2.0027E-2</v>
      </c>
      <c r="F703" s="50">
        <v>6.5599999999999999E-3</v>
      </c>
    </row>
    <row r="704" spans="1:6" x14ac:dyDescent="0.2">
      <c r="A704" s="56" t="s">
        <v>1373</v>
      </c>
      <c r="B704" s="57" t="s">
        <v>1374</v>
      </c>
      <c r="C704" s="58" t="s">
        <v>2476</v>
      </c>
      <c r="D704" s="58" t="s">
        <v>2476</v>
      </c>
      <c r="E704" s="58">
        <v>2.7313E-2</v>
      </c>
      <c r="F704" s="58">
        <v>1.2830000000000001E-3</v>
      </c>
    </row>
    <row r="705" spans="1:6" ht="25.5" x14ac:dyDescent="0.2">
      <c r="A705" s="52" t="s">
        <v>1375</v>
      </c>
      <c r="B705" s="49" t="s">
        <v>1376</v>
      </c>
      <c r="C705" s="50">
        <v>2.1000000000000001E-4</v>
      </c>
      <c r="D705" s="50" t="s">
        <v>2476</v>
      </c>
      <c r="E705" s="50">
        <v>6.5430000000000002E-2</v>
      </c>
      <c r="F705" s="50">
        <v>2.3112000000000001E-2</v>
      </c>
    </row>
    <row r="706" spans="1:6" ht="25.5" x14ac:dyDescent="0.2">
      <c r="A706" s="56" t="s">
        <v>1377</v>
      </c>
      <c r="B706" s="57" t="s">
        <v>1378</v>
      </c>
      <c r="C706" s="58" t="s">
        <v>2476</v>
      </c>
      <c r="D706" s="58">
        <v>7.4999999999999993E-5</v>
      </c>
      <c r="E706" s="58">
        <v>8.3321999999999993E-2</v>
      </c>
      <c r="F706" s="58">
        <v>0.16172300000000001</v>
      </c>
    </row>
    <row r="707" spans="1:6" ht="38.25" x14ac:dyDescent="0.2">
      <c r="A707" s="52" t="s">
        <v>1379</v>
      </c>
      <c r="B707" s="49" t="s">
        <v>1380</v>
      </c>
      <c r="C707" s="50">
        <v>7.5000000000000002E-4</v>
      </c>
      <c r="D707" s="50">
        <v>4.0140000000000002E-2</v>
      </c>
      <c r="E707" s="50">
        <v>0.54730999999999996</v>
      </c>
      <c r="F707" s="50">
        <v>0.84236699999999998</v>
      </c>
    </row>
    <row r="708" spans="1:6" x14ac:dyDescent="0.2">
      <c r="A708" s="56" t="s">
        <v>2147</v>
      </c>
      <c r="B708" s="57" t="s">
        <v>2148</v>
      </c>
      <c r="C708" s="58" t="s">
        <v>2476</v>
      </c>
      <c r="D708" s="58" t="s">
        <v>2476</v>
      </c>
      <c r="E708" s="58" t="s">
        <v>2476</v>
      </c>
      <c r="F708" s="58">
        <v>2.5460000000000001E-3</v>
      </c>
    </row>
    <row r="709" spans="1:6" ht="38.25" x14ac:dyDescent="0.2">
      <c r="A709" s="52" t="s">
        <v>1381</v>
      </c>
      <c r="B709" s="49" t="s">
        <v>1382</v>
      </c>
      <c r="C709" s="50">
        <v>0.508965</v>
      </c>
      <c r="D709" s="50">
        <v>11.915943</v>
      </c>
      <c r="E709" s="50">
        <v>3.684097</v>
      </c>
      <c r="F709" s="50">
        <v>46.036783999999997</v>
      </c>
    </row>
    <row r="710" spans="1:6" x14ac:dyDescent="0.2">
      <c r="A710" s="56" t="s">
        <v>2149</v>
      </c>
      <c r="B710" s="57" t="s">
        <v>2150</v>
      </c>
      <c r="C710" s="58">
        <v>8.0000000000000002E-3</v>
      </c>
      <c r="D710" s="58" t="s">
        <v>2476</v>
      </c>
      <c r="E710" s="58">
        <v>7.0111999999999994E-2</v>
      </c>
      <c r="F710" s="58">
        <v>1.7699999999999999E-4</v>
      </c>
    </row>
    <row r="711" spans="1:6" ht="25.5" x14ac:dyDescent="0.2">
      <c r="A711" s="52" t="s">
        <v>1383</v>
      </c>
      <c r="B711" s="49" t="s">
        <v>1384</v>
      </c>
      <c r="C711" s="50">
        <v>2.7049999999999999E-3</v>
      </c>
      <c r="D711" s="50" t="s">
        <v>2476</v>
      </c>
      <c r="E711" s="50">
        <v>2.7049999999999999E-3</v>
      </c>
      <c r="F711" s="50">
        <v>3.9599999999999998E-4</v>
      </c>
    </row>
    <row r="712" spans="1:6" ht="25.5" x14ac:dyDescent="0.2">
      <c r="A712" s="56" t="s">
        <v>1385</v>
      </c>
      <c r="B712" s="57" t="s">
        <v>1386</v>
      </c>
      <c r="C712" s="58">
        <v>2.7439999999999999E-3</v>
      </c>
      <c r="D712" s="58" t="s">
        <v>2476</v>
      </c>
      <c r="E712" s="58">
        <v>1.3981E-2</v>
      </c>
      <c r="F712" s="58">
        <v>1.3172E-2</v>
      </c>
    </row>
    <row r="713" spans="1:6" x14ac:dyDescent="0.2">
      <c r="A713" s="52" t="s">
        <v>1387</v>
      </c>
      <c r="B713" s="49" t="s">
        <v>1388</v>
      </c>
      <c r="C713" s="50">
        <v>5.3499999999999997E-3</v>
      </c>
      <c r="D713" s="50">
        <v>0.42519899999999999</v>
      </c>
      <c r="E713" s="50">
        <v>0.102131</v>
      </c>
      <c r="F713" s="50">
        <v>0.73433700000000002</v>
      </c>
    </row>
    <row r="714" spans="1:6" x14ac:dyDescent="0.2">
      <c r="A714" s="56" t="s">
        <v>1389</v>
      </c>
      <c r="B714" s="57" t="s">
        <v>1390</v>
      </c>
      <c r="C714" s="58" t="s">
        <v>2476</v>
      </c>
      <c r="D714" s="58" t="s">
        <v>2476</v>
      </c>
      <c r="E714" s="58">
        <v>3.3304E-2</v>
      </c>
      <c r="F714" s="58" t="s">
        <v>2476</v>
      </c>
    </row>
    <row r="715" spans="1:6" ht="25.5" x14ac:dyDescent="0.2">
      <c r="A715" s="52" t="s">
        <v>2153</v>
      </c>
      <c r="B715" s="49" t="s">
        <v>2154</v>
      </c>
      <c r="C715" s="50" t="s">
        <v>2476</v>
      </c>
      <c r="D715" s="50" t="s">
        <v>2476</v>
      </c>
      <c r="E715" s="50" t="s">
        <v>2476</v>
      </c>
      <c r="F715" s="50">
        <v>0.263876</v>
      </c>
    </row>
    <row r="716" spans="1:6" ht="25.5" x14ac:dyDescent="0.2">
      <c r="A716" s="56" t="s">
        <v>1391</v>
      </c>
      <c r="B716" s="57" t="s">
        <v>1392</v>
      </c>
      <c r="C716" s="58">
        <v>6.7546999999999996E-2</v>
      </c>
      <c r="D716" s="58">
        <v>8.7240000000000009E-3</v>
      </c>
      <c r="E716" s="58">
        <v>9.5101000000000005E-2</v>
      </c>
      <c r="F716" s="58">
        <v>0.19427900000000001</v>
      </c>
    </row>
    <row r="717" spans="1:6" ht="25.5" x14ac:dyDescent="0.2">
      <c r="A717" s="52" t="s">
        <v>1393</v>
      </c>
      <c r="B717" s="49" t="s">
        <v>1394</v>
      </c>
      <c r="C717" s="50" t="s">
        <v>2476</v>
      </c>
      <c r="D717" s="50">
        <v>2.0000000000000002E-5</v>
      </c>
      <c r="E717" s="50">
        <v>0.69206299999999998</v>
      </c>
      <c r="F717" s="50">
        <v>0.211477</v>
      </c>
    </row>
    <row r="718" spans="1:6" ht="38.25" x14ac:dyDescent="0.2">
      <c r="A718" s="56" t="s">
        <v>1395</v>
      </c>
      <c r="B718" s="57" t="s">
        <v>1396</v>
      </c>
      <c r="C718" s="58">
        <v>0.27743699999999999</v>
      </c>
      <c r="D718" s="58">
        <v>0.63073800000000002</v>
      </c>
      <c r="E718" s="58">
        <v>10.698498000000001</v>
      </c>
      <c r="F718" s="58">
        <v>3.5897960000000002</v>
      </c>
    </row>
    <row r="719" spans="1:6" ht="25.5" x14ac:dyDescent="0.2">
      <c r="A719" s="52" t="s">
        <v>1397</v>
      </c>
      <c r="B719" s="49" t="s">
        <v>1398</v>
      </c>
      <c r="C719" s="50">
        <v>7.8155000000000002E-2</v>
      </c>
      <c r="D719" s="50" t="s">
        <v>2476</v>
      </c>
      <c r="E719" s="50">
        <v>0.96779400000000004</v>
      </c>
      <c r="F719" s="50">
        <v>0.27623999999999999</v>
      </c>
    </row>
    <row r="720" spans="1:6" ht="25.5" x14ac:dyDescent="0.2">
      <c r="A720" s="56" t="s">
        <v>1399</v>
      </c>
      <c r="B720" s="57" t="s">
        <v>1400</v>
      </c>
      <c r="C720" s="58">
        <v>9.9275000000000002E-2</v>
      </c>
      <c r="D720" s="58">
        <v>3.2965000000000001E-2</v>
      </c>
      <c r="E720" s="58">
        <v>1.103623</v>
      </c>
      <c r="F720" s="58">
        <v>0.51925399999999999</v>
      </c>
    </row>
    <row r="721" spans="1:6" ht="25.5" x14ac:dyDescent="0.2">
      <c r="A721" s="52" t="s">
        <v>1401</v>
      </c>
      <c r="B721" s="49" t="s">
        <v>1402</v>
      </c>
      <c r="C721" s="50" t="s">
        <v>2476</v>
      </c>
      <c r="D721" s="50" t="s">
        <v>2476</v>
      </c>
      <c r="E721" s="50">
        <v>1.098E-2</v>
      </c>
      <c r="F721" s="50">
        <v>2.0799999999999998E-3</v>
      </c>
    </row>
    <row r="722" spans="1:6" ht="25.5" x14ac:dyDescent="0.2">
      <c r="A722" s="56" t="s">
        <v>1403</v>
      </c>
      <c r="B722" s="57" t="s">
        <v>1404</v>
      </c>
      <c r="C722" s="58">
        <v>5.7750000000000003E-2</v>
      </c>
      <c r="D722" s="58">
        <v>1.901381</v>
      </c>
      <c r="E722" s="58">
        <v>0.26274999999999998</v>
      </c>
      <c r="F722" s="58">
        <v>1.962099</v>
      </c>
    </row>
    <row r="723" spans="1:6" x14ac:dyDescent="0.2">
      <c r="A723" s="52" t="s">
        <v>1405</v>
      </c>
      <c r="B723" s="49" t="s">
        <v>1406</v>
      </c>
      <c r="C723" s="50">
        <v>0.32640000000000002</v>
      </c>
      <c r="D723" s="50">
        <v>9.4661999999999996E-2</v>
      </c>
      <c r="E723" s="50">
        <v>0.87822299999999998</v>
      </c>
      <c r="F723" s="50">
        <v>1.647138</v>
      </c>
    </row>
    <row r="724" spans="1:6" ht="38.25" x14ac:dyDescent="0.2">
      <c r="A724" s="56" t="s">
        <v>1407</v>
      </c>
      <c r="B724" s="57" t="s">
        <v>1408</v>
      </c>
      <c r="C724" s="58">
        <v>2.5019E-2</v>
      </c>
      <c r="D724" s="58">
        <v>6.8999999999999999E-3</v>
      </c>
      <c r="E724" s="58">
        <v>0.54064199999999996</v>
      </c>
      <c r="F724" s="58">
        <v>5.4355000000000001E-2</v>
      </c>
    </row>
    <row r="725" spans="1:6" ht="25.5" x14ac:dyDescent="0.2">
      <c r="A725" s="52" t="s">
        <v>1409</v>
      </c>
      <c r="B725" s="49" t="s">
        <v>1410</v>
      </c>
      <c r="C725" s="50">
        <v>9.7426680000000001</v>
      </c>
      <c r="D725" s="50">
        <v>11.774048000000001</v>
      </c>
      <c r="E725" s="50">
        <v>128.43401800000001</v>
      </c>
      <c r="F725" s="50">
        <v>130.42016100000001</v>
      </c>
    </row>
    <row r="726" spans="1:6" ht="25.5" x14ac:dyDescent="0.2">
      <c r="A726" s="56" t="s">
        <v>1411</v>
      </c>
      <c r="B726" s="57" t="s">
        <v>1412</v>
      </c>
      <c r="C726" s="58">
        <v>9.1176999999999994E-2</v>
      </c>
      <c r="D726" s="58">
        <v>0.79679900000000004</v>
      </c>
      <c r="E726" s="58">
        <v>2.66073</v>
      </c>
      <c r="F726" s="58">
        <v>3.0672410000000001</v>
      </c>
    </row>
    <row r="727" spans="1:6" ht="38.25" x14ac:dyDescent="0.2">
      <c r="A727" s="52" t="s">
        <v>1413</v>
      </c>
      <c r="B727" s="49" t="s">
        <v>1414</v>
      </c>
      <c r="C727" s="50" t="s">
        <v>2476</v>
      </c>
      <c r="D727" s="50" t="s">
        <v>2476</v>
      </c>
      <c r="E727" s="50">
        <v>5.2119999999999996E-3</v>
      </c>
      <c r="F727" s="50">
        <v>0.107767</v>
      </c>
    </row>
    <row r="728" spans="1:6" ht="25.5" x14ac:dyDescent="0.2">
      <c r="A728" s="56" t="s">
        <v>2155</v>
      </c>
      <c r="B728" s="57" t="s">
        <v>2156</v>
      </c>
      <c r="C728" s="58" t="s">
        <v>2476</v>
      </c>
      <c r="D728" s="58" t="s">
        <v>2476</v>
      </c>
      <c r="E728" s="58">
        <v>0.22330700000000001</v>
      </c>
      <c r="F728" s="58">
        <v>0.71020000000000005</v>
      </c>
    </row>
    <row r="729" spans="1:6" ht="25.5" x14ac:dyDescent="0.2">
      <c r="A729" s="52" t="s">
        <v>1415</v>
      </c>
      <c r="B729" s="49" t="s">
        <v>1416</v>
      </c>
      <c r="C729" s="50">
        <v>6.5820000000000004E-2</v>
      </c>
      <c r="D729" s="50" t="s">
        <v>2476</v>
      </c>
      <c r="E729" s="50">
        <v>0.10163999999999999</v>
      </c>
      <c r="F729" s="50">
        <v>3.4099999999999998E-3</v>
      </c>
    </row>
    <row r="730" spans="1:6" ht="25.5" x14ac:dyDescent="0.2">
      <c r="A730" s="56" t="s">
        <v>1417</v>
      </c>
      <c r="B730" s="57" t="s">
        <v>1418</v>
      </c>
      <c r="C730" s="58" t="s">
        <v>2476</v>
      </c>
      <c r="D730" s="58">
        <v>3.0209999999999998E-3</v>
      </c>
      <c r="E730" s="58" t="s">
        <v>2476</v>
      </c>
      <c r="F730" s="58">
        <v>0.58129399999999998</v>
      </c>
    </row>
    <row r="731" spans="1:6" x14ac:dyDescent="0.2">
      <c r="A731" s="52" t="s">
        <v>2159</v>
      </c>
      <c r="B731" s="49" t="s">
        <v>2160</v>
      </c>
      <c r="C731" s="50" t="s">
        <v>2476</v>
      </c>
      <c r="D731" s="50" t="s">
        <v>2476</v>
      </c>
      <c r="E731" s="50">
        <v>3.692E-3</v>
      </c>
      <c r="F731" s="50" t="s">
        <v>2476</v>
      </c>
    </row>
    <row r="732" spans="1:6" x14ac:dyDescent="0.2">
      <c r="A732" s="56" t="s">
        <v>1419</v>
      </c>
      <c r="B732" s="57" t="s">
        <v>1420</v>
      </c>
      <c r="C732" s="58" t="s">
        <v>2476</v>
      </c>
      <c r="D732" s="58">
        <v>0.788547</v>
      </c>
      <c r="E732" s="58">
        <v>0.18155099999999999</v>
      </c>
      <c r="F732" s="58">
        <v>5.3029469999999996</v>
      </c>
    </row>
    <row r="733" spans="1:6" x14ac:dyDescent="0.2">
      <c r="A733" s="52" t="s">
        <v>2161</v>
      </c>
      <c r="B733" s="49" t="s">
        <v>2162</v>
      </c>
      <c r="C733" s="50" t="s">
        <v>2476</v>
      </c>
      <c r="D733" s="50" t="s">
        <v>2476</v>
      </c>
      <c r="E733" s="50">
        <v>3.9449999999999999E-2</v>
      </c>
      <c r="F733" s="50">
        <v>5.0000000000000001E-3</v>
      </c>
    </row>
    <row r="734" spans="1:6" x14ac:dyDescent="0.2">
      <c r="A734" s="56" t="s">
        <v>1421</v>
      </c>
      <c r="B734" s="57" t="s">
        <v>1422</v>
      </c>
      <c r="C734" s="58">
        <v>1.107E-2</v>
      </c>
      <c r="D734" s="58">
        <v>2.7879999999999999E-2</v>
      </c>
      <c r="E734" s="58">
        <v>6.3878000000000004E-2</v>
      </c>
      <c r="F734" s="58">
        <v>0.61521599999999999</v>
      </c>
    </row>
    <row r="735" spans="1:6" x14ac:dyDescent="0.2">
      <c r="A735" s="52" t="s">
        <v>2163</v>
      </c>
      <c r="B735" s="49" t="s">
        <v>2164</v>
      </c>
      <c r="C735" s="50" t="s">
        <v>2476</v>
      </c>
      <c r="D735" s="50" t="s">
        <v>2476</v>
      </c>
      <c r="E735" s="50" t="s">
        <v>2476</v>
      </c>
      <c r="F735" s="50">
        <v>9.8476999999999995E-2</v>
      </c>
    </row>
    <row r="736" spans="1:6" x14ac:dyDescent="0.2">
      <c r="A736" s="56" t="s">
        <v>1423</v>
      </c>
      <c r="B736" s="57" t="s">
        <v>1424</v>
      </c>
      <c r="C736" s="58">
        <v>2.0820379999999998</v>
      </c>
      <c r="D736" s="58">
        <v>0.30458200000000002</v>
      </c>
      <c r="E736" s="58">
        <v>14.27215</v>
      </c>
      <c r="F736" s="58">
        <v>16.837902</v>
      </c>
    </row>
    <row r="737" spans="1:6" x14ac:dyDescent="0.2">
      <c r="A737" s="52" t="s">
        <v>1425</v>
      </c>
      <c r="B737" s="49" t="s">
        <v>1426</v>
      </c>
      <c r="C737" s="50">
        <v>1.179792</v>
      </c>
      <c r="D737" s="50">
        <v>0.92320000000000002</v>
      </c>
      <c r="E737" s="50">
        <v>4.3349580000000003</v>
      </c>
      <c r="F737" s="50">
        <v>14.515905999999999</v>
      </c>
    </row>
    <row r="738" spans="1:6" x14ac:dyDescent="0.2">
      <c r="A738" s="56" t="s">
        <v>1427</v>
      </c>
      <c r="B738" s="57" t="s">
        <v>1428</v>
      </c>
      <c r="C738" s="58">
        <v>1.7101770000000001</v>
      </c>
      <c r="D738" s="58">
        <v>5.9799769999999999</v>
      </c>
      <c r="E738" s="58">
        <v>31.449625999999999</v>
      </c>
      <c r="F738" s="58">
        <v>73.203192000000001</v>
      </c>
    </row>
    <row r="739" spans="1:6" ht="25.5" x14ac:dyDescent="0.2">
      <c r="A739" s="52" t="s">
        <v>1429</v>
      </c>
      <c r="B739" s="49" t="s">
        <v>1430</v>
      </c>
      <c r="C739" s="50">
        <v>1.8091060000000001</v>
      </c>
      <c r="D739" s="50">
        <v>1.6697439999999999</v>
      </c>
      <c r="E739" s="50">
        <v>11.433662</v>
      </c>
      <c r="F739" s="50">
        <v>24.387706999999999</v>
      </c>
    </row>
    <row r="740" spans="1:6" ht="25.5" x14ac:dyDescent="0.2">
      <c r="A740" s="56" t="s">
        <v>1431</v>
      </c>
      <c r="B740" s="57" t="s">
        <v>1432</v>
      </c>
      <c r="C740" s="58">
        <v>9.3731000000000009</v>
      </c>
      <c r="D740" s="58">
        <v>22.904195999999999</v>
      </c>
      <c r="E740" s="58">
        <v>131.078776</v>
      </c>
      <c r="F740" s="58">
        <v>201.83611400000001</v>
      </c>
    </row>
    <row r="741" spans="1:6" ht="25.5" x14ac:dyDescent="0.2">
      <c r="A741" s="52" t="s">
        <v>1433</v>
      </c>
      <c r="B741" s="49" t="s">
        <v>1434</v>
      </c>
      <c r="C741" s="50" t="s">
        <v>2476</v>
      </c>
      <c r="D741" s="50">
        <v>0.02</v>
      </c>
      <c r="E741" s="50">
        <v>0.23480300000000001</v>
      </c>
      <c r="F741" s="50">
        <v>0.24083499999999999</v>
      </c>
    </row>
    <row r="742" spans="1:6" x14ac:dyDescent="0.2">
      <c r="A742" s="56" t="s">
        <v>1435</v>
      </c>
      <c r="B742" s="57" t="s">
        <v>1436</v>
      </c>
      <c r="C742" s="58">
        <v>0.104162</v>
      </c>
      <c r="D742" s="58">
        <v>0.28833599999999998</v>
      </c>
      <c r="E742" s="58">
        <v>0.61592899999999995</v>
      </c>
      <c r="F742" s="58">
        <v>1.517628</v>
      </c>
    </row>
    <row r="743" spans="1:6" ht="25.5" x14ac:dyDescent="0.2">
      <c r="A743" s="52" t="s">
        <v>1437</v>
      </c>
      <c r="B743" s="49" t="s">
        <v>1438</v>
      </c>
      <c r="C743" s="50">
        <v>7.0311149999999998</v>
      </c>
      <c r="D743" s="50">
        <v>15.979908999999999</v>
      </c>
      <c r="E743" s="50">
        <v>76.569478000000004</v>
      </c>
      <c r="F743" s="50">
        <v>102.39474300000001</v>
      </c>
    </row>
    <row r="744" spans="1:6" ht="63.75" x14ac:dyDescent="0.2">
      <c r="A744" s="56" t="s">
        <v>1439</v>
      </c>
      <c r="B744" s="57" t="s">
        <v>1440</v>
      </c>
      <c r="C744" s="58">
        <v>3.7875049999999999</v>
      </c>
      <c r="D744" s="58">
        <v>1.1099889999999999</v>
      </c>
      <c r="E744" s="58">
        <v>10.769844000000001</v>
      </c>
      <c r="F744" s="58">
        <v>60.559654999999999</v>
      </c>
    </row>
    <row r="745" spans="1:6" x14ac:dyDescent="0.2">
      <c r="A745" s="52" t="s">
        <v>1441</v>
      </c>
      <c r="B745" s="49" t="s">
        <v>1442</v>
      </c>
      <c r="C745" s="50" t="s">
        <v>2476</v>
      </c>
      <c r="D745" s="50" t="s">
        <v>2476</v>
      </c>
      <c r="E745" s="50">
        <v>0.37608200000000003</v>
      </c>
      <c r="F745" s="50">
        <v>4.9514000000000002E-2</v>
      </c>
    </row>
    <row r="746" spans="1:6" x14ac:dyDescent="0.2">
      <c r="A746" s="56" t="s">
        <v>1443</v>
      </c>
      <c r="B746" s="57" t="s">
        <v>1444</v>
      </c>
      <c r="C746" s="58">
        <v>6.2188350000000003</v>
      </c>
      <c r="D746" s="58">
        <v>13.811444</v>
      </c>
      <c r="E746" s="58">
        <v>76.202622000000005</v>
      </c>
      <c r="F746" s="58">
        <v>153.839643</v>
      </c>
    </row>
    <row r="747" spans="1:6" ht="51" x14ac:dyDescent="0.2">
      <c r="A747" s="52" t="s">
        <v>1445</v>
      </c>
      <c r="B747" s="49" t="s">
        <v>1446</v>
      </c>
      <c r="C747" s="50" t="s">
        <v>2476</v>
      </c>
      <c r="D747" s="50" t="s">
        <v>2476</v>
      </c>
      <c r="E747" s="50">
        <v>0.96180100000000002</v>
      </c>
      <c r="F747" s="50">
        <v>0.16625000000000001</v>
      </c>
    </row>
    <row r="748" spans="1:6" ht="25.5" x14ac:dyDescent="0.2">
      <c r="A748" s="56" t="s">
        <v>1447</v>
      </c>
      <c r="B748" s="57" t="s">
        <v>1448</v>
      </c>
      <c r="C748" s="58">
        <v>4.5007999999999999E-2</v>
      </c>
      <c r="D748" s="58">
        <v>1.4537E-2</v>
      </c>
      <c r="E748" s="58">
        <v>0.42635299999999998</v>
      </c>
      <c r="F748" s="58">
        <v>0.21861</v>
      </c>
    </row>
    <row r="749" spans="1:6" ht="38.25" x14ac:dyDescent="0.2">
      <c r="A749" s="52" t="s">
        <v>1449</v>
      </c>
      <c r="B749" s="49" t="s">
        <v>1450</v>
      </c>
      <c r="C749" s="50">
        <v>2.0921979999999998</v>
      </c>
      <c r="D749" s="50">
        <v>3.2100420000000001</v>
      </c>
      <c r="E749" s="50">
        <v>14.819416</v>
      </c>
      <c r="F749" s="50">
        <v>23.075526</v>
      </c>
    </row>
    <row r="750" spans="1:6" x14ac:dyDescent="0.2">
      <c r="A750" s="56" t="s">
        <v>1451</v>
      </c>
      <c r="B750" s="57" t="s">
        <v>1452</v>
      </c>
      <c r="C750" s="58" t="s">
        <v>2476</v>
      </c>
      <c r="D750" s="58">
        <v>6.45E-3</v>
      </c>
      <c r="E750" s="58">
        <v>0.50400299999999998</v>
      </c>
      <c r="F750" s="58">
        <v>4.8727989999999997</v>
      </c>
    </row>
    <row r="751" spans="1:6" ht="25.5" x14ac:dyDescent="0.2">
      <c r="A751" s="52" t="s">
        <v>1453</v>
      </c>
      <c r="B751" s="49" t="s">
        <v>1454</v>
      </c>
      <c r="C751" s="50">
        <v>0.165855</v>
      </c>
      <c r="D751" s="50">
        <v>0.18385299999999999</v>
      </c>
      <c r="E751" s="50">
        <v>1.492677</v>
      </c>
      <c r="F751" s="50">
        <v>2.5951309999999999</v>
      </c>
    </row>
    <row r="752" spans="1:6" x14ac:dyDescent="0.2">
      <c r="A752" s="56" t="s">
        <v>1455</v>
      </c>
      <c r="B752" s="57" t="s">
        <v>1456</v>
      </c>
      <c r="C752" s="58">
        <v>2.7000000000000001E-3</v>
      </c>
      <c r="D752" s="58" t="s">
        <v>2476</v>
      </c>
      <c r="E752" s="58">
        <v>3.9694E-2</v>
      </c>
      <c r="F752" s="58">
        <v>4.3275000000000001E-2</v>
      </c>
    </row>
    <row r="753" spans="1:6" x14ac:dyDescent="0.2">
      <c r="A753" s="52" t="s">
        <v>1457</v>
      </c>
      <c r="B753" s="49" t="s">
        <v>1458</v>
      </c>
      <c r="C753" s="50">
        <v>0.28288600000000003</v>
      </c>
      <c r="D753" s="50">
        <v>0.38884999999999997</v>
      </c>
      <c r="E753" s="50">
        <v>2.5865320000000001</v>
      </c>
      <c r="F753" s="50">
        <v>2.563723</v>
      </c>
    </row>
    <row r="754" spans="1:6" ht="25.5" x14ac:dyDescent="0.2">
      <c r="A754" s="56" t="s">
        <v>2165</v>
      </c>
      <c r="B754" s="57" t="s">
        <v>2166</v>
      </c>
      <c r="C754" s="58" t="s">
        <v>2476</v>
      </c>
      <c r="D754" s="58" t="s">
        <v>2476</v>
      </c>
      <c r="E754" s="58" t="s">
        <v>2476</v>
      </c>
      <c r="F754" s="58">
        <v>1.1999999999999999E-3</v>
      </c>
    </row>
    <row r="755" spans="1:6" ht="25.5" x14ac:dyDescent="0.2">
      <c r="A755" s="52" t="s">
        <v>1459</v>
      </c>
      <c r="B755" s="49" t="s">
        <v>1460</v>
      </c>
      <c r="C755" s="50">
        <v>1.7999999999999999E-2</v>
      </c>
      <c r="D755" s="50">
        <v>131.185405</v>
      </c>
      <c r="E755" s="50">
        <v>8.4377999999999995E-2</v>
      </c>
      <c r="F755" s="50">
        <v>358.29689000000002</v>
      </c>
    </row>
    <row r="756" spans="1:6" x14ac:dyDescent="0.2">
      <c r="A756" s="56" t="s">
        <v>1461</v>
      </c>
      <c r="B756" s="57" t="s">
        <v>1462</v>
      </c>
      <c r="C756" s="58">
        <v>2.501538</v>
      </c>
      <c r="D756" s="58">
        <v>18.788864</v>
      </c>
      <c r="E756" s="58">
        <v>57.293824000000001</v>
      </c>
      <c r="F756" s="58">
        <v>260.52483799999999</v>
      </c>
    </row>
    <row r="757" spans="1:6" x14ac:dyDescent="0.2">
      <c r="A757" s="52" t="s">
        <v>1463</v>
      </c>
      <c r="B757" s="49" t="s">
        <v>1464</v>
      </c>
      <c r="C757" s="50" t="s">
        <v>2476</v>
      </c>
      <c r="D757" s="50" t="s">
        <v>2476</v>
      </c>
      <c r="E757" s="50" t="s">
        <v>2476</v>
      </c>
      <c r="F757" s="50">
        <v>1.4200000000000001E-2</v>
      </c>
    </row>
    <row r="758" spans="1:6" ht="25.5" x14ac:dyDescent="0.2">
      <c r="A758" s="56" t="s">
        <v>1465</v>
      </c>
      <c r="B758" s="57" t="s">
        <v>1466</v>
      </c>
      <c r="C758" s="58" t="s">
        <v>2476</v>
      </c>
      <c r="D758" s="58" t="s">
        <v>2476</v>
      </c>
      <c r="E758" s="58">
        <v>0.30857499999999999</v>
      </c>
      <c r="F758" s="58">
        <v>1.7243580000000001</v>
      </c>
    </row>
    <row r="759" spans="1:6" x14ac:dyDescent="0.2">
      <c r="A759" s="52" t="s">
        <v>1467</v>
      </c>
      <c r="B759" s="49" t="s">
        <v>1468</v>
      </c>
      <c r="C759" s="50" t="s">
        <v>2476</v>
      </c>
      <c r="D759" s="50" t="s">
        <v>2476</v>
      </c>
      <c r="E759" s="50">
        <v>5.0000000000000001E-3</v>
      </c>
      <c r="F759" s="50">
        <v>4.7E-2</v>
      </c>
    </row>
    <row r="760" spans="1:6" ht="25.5" x14ac:dyDescent="0.2">
      <c r="A760" s="56" t="s">
        <v>1469</v>
      </c>
      <c r="B760" s="57" t="s">
        <v>1470</v>
      </c>
      <c r="C760" s="58" t="s">
        <v>2476</v>
      </c>
      <c r="D760" s="58" t="s">
        <v>2476</v>
      </c>
      <c r="E760" s="58" t="s">
        <v>2476</v>
      </c>
      <c r="F760" s="58">
        <v>0.22635</v>
      </c>
    </row>
    <row r="761" spans="1:6" ht="25.5" x14ac:dyDescent="0.2">
      <c r="A761" s="52" t="s">
        <v>1471</v>
      </c>
      <c r="B761" s="49" t="s">
        <v>1472</v>
      </c>
      <c r="C761" s="50">
        <v>4.4999999999999998E-2</v>
      </c>
      <c r="D761" s="50">
        <v>1.47E-3</v>
      </c>
      <c r="E761" s="50">
        <v>9.7659999999999997E-2</v>
      </c>
      <c r="F761" s="50">
        <v>0.17133999999999999</v>
      </c>
    </row>
    <row r="762" spans="1:6" ht="25.5" x14ac:dyDescent="0.2">
      <c r="A762" s="56" t="s">
        <v>1473</v>
      </c>
      <c r="B762" s="57" t="s">
        <v>1474</v>
      </c>
      <c r="C762" s="58">
        <v>6.2E-2</v>
      </c>
      <c r="D762" s="58">
        <v>0.43769999999999998</v>
      </c>
      <c r="E762" s="58">
        <v>2.5161549999999999</v>
      </c>
      <c r="F762" s="58">
        <v>0.97863999999999995</v>
      </c>
    </row>
    <row r="763" spans="1:6" x14ac:dyDescent="0.2">
      <c r="A763" s="52" t="s">
        <v>1475</v>
      </c>
      <c r="B763" s="49" t="s">
        <v>1476</v>
      </c>
      <c r="C763" s="50" t="s">
        <v>2476</v>
      </c>
      <c r="D763" s="50">
        <v>5.8999999999999998E-5</v>
      </c>
      <c r="E763" s="50">
        <v>8.5100000000000002E-3</v>
      </c>
      <c r="F763" s="50">
        <v>5.8999999999999998E-5</v>
      </c>
    </row>
    <row r="764" spans="1:6" x14ac:dyDescent="0.2">
      <c r="A764" s="56" t="s">
        <v>1477</v>
      </c>
      <c r="B764" s="57" t="s">
        <v>1478</v>
      </c>
      <c r="C764" s="58" t="s">
        <v>2476</v>
      </c>
      <c r="D764" s="58">
        <v>2E-3</v>
      </c>
      <c r="E764" s="58">
        <v>0.24848000000000001</v>
      </c>
      <c r="F764" s="58">
        <v>2.9850000000000002E-2</v>
      </c>
    </row>
    <row r="765" spans="1:6" ht="38.25" x14ac:dyDescent="0.2">
      <c r="A765" s="52" t="s">
        <v>1479</v>
      </c>
      <c r="B765" s="49" t="s">
        <v>1480</v>
      </c>
      <c r="C765" s="50">
        <v>0.15149899999999999</v>
      </c>
      <c r="D765" s="50">
        <v>4.4616000000000003E-2</v>
      </c>
      <c r="E765" s="50">
        <v>1.4685969999999999</v>
      </c>
      <c r="F765" s="50">
        <v>1.975619</v>
      </c>
    </row>
    <row r="766" spans="1:6" ht="25.5" x14ac:dyDescent="0.2">
      <c r="A766" s="56" t="s">
        <v>1481</v>
      </c>
      <c r="B766" s="57" t="s">
        <v>1482</v>
      </c>
      <c r="C766" s="58" t="s">
        <v>2476</v>
      </c>
      <c r="D766" s="58" t="s">
        <v>2476</v>
      </c>
      <c r="E766" s="58">
        <v>0.12740099999999999</v>
      </c>
      <c r="F766" s="58">
        <v>1.9363999999999999E-2</v>
      </c>
    </row>
    <row r="767" spans="1:6" ht="51" x14ac:dyDescent="0.2">
      <c r="A767" s="52" t="s">
        <v>1483</v>
      </c>
      <c r="B767" s="49" t="s">
        <v>1484</v>
      </c>
      <c r="C767" s="50" t="s">
        <v>2476</v>
      </c>
      <c r="D767" s="50" t="s">
        <v>2476</v>
      </c>
      <c r="E767" s="50">
        <v>2.4299999999999999E-2</v>
      </c>
      <c r="F767" s="50">
        <v>9.6071000000000004E-2</v>
      </c>
    </row>
    <row r="768" spans="1:6" x14ac:dyDescent="0.2">
      <c r="A768" s="56" t="s">
        <v>1485</v>
      </c>
      <c r="B768" s="57" t="s">
        <v>1486</v>
      </c>
      <c r="C768" s="58" t="s">
        <v>2476</v>
      </c>
      <c r="D768" s="58">
        <v>8.0000000000000004E-4</v>
      </c>
      <c r="E768" s="58" t="s">
        <v>2476</v>
      </c>
      <c r="F768" s="58">
        <v>8.3999999999999995E-3</v>
      </c>
    </row>
    <row r="769" spans="1:6" ht="51" x14ac:dyDescent="0.2">
      <c r="A769" s="52" t="s">
        <v>2179</v>
      </c>
      <c r="B769" s="49" t="s">
        <v>2180</v>
      </c>
      <c r="C769" s="50" t="s">
        <v>2476</v>
      </c>
      <c r="D769" s="50" t="s">
        <v>2476</v>
      </c>
      <c r="E769" s="50" t="s">
        <v>2476</v>
      </c>
      <c r="F769" s="50">
        <v>4.4999999999999999E-4</v>
      </c>
    </row>
    <row r="770" spans="1:6" x14ac:dyDescent="0.2">
      <c r="A770" s="56" t="s">
        <v>1487</v>
      </c>
      <c r="B770" s="57" t="s">
        <v>1488</v>
      </c>
      <c r="C770" s="58" t="s">
        <v>2476</v>
      </c>
      <c r="D770" s="58" t="s">
        <v>2476</v>
      </c>
      <c r="E770" s="58">
        <v>0.70965500000000004</v>
      </c>
      <c r="F770" s="58">
        <v>0.201988</v>
      </c>
    </row>
    <row r="771" spans="1:6" ht="38.25" x14ac:dyDescent="0.2">
      <c r="A771" s="52" t="s">
        <v>1489</v>
      </c>
      <c r="B771" s="49" t="s">
        <v>1490</v>
      </c>
      <c r="C771" s="50" t="s">
        <v>2476</v>
      </c>
      <c r="D771" s="50" t="s">
        <v>2476</v>
      </c>
      <c r="E771" s="50">
        <v>0.25</v>
      </c>
      <c r="F771" s="50">
        <v>0.3</v>
      </c>
    </row>
    <row r="772" spans="1:6" ht="25.5" x14ac:dyDescent="0.2">
      <c r="A772" s="56" t="s">
        <v>1491</v>
      </c>
      <c r="B772" s="57" t="s">
        <v>1492</v>
      </c>
      <c r="C772" s="58" t="s">
        <v>2476</v>
      </c>
      <c r="D772" s="58" t="s">
        <v>2476</v>
      </c>
      <c r="E772" s="58">
        <v>9.1825000000000004E-2</v>
      </c>
      <c r="F772" s="58">
        <v>9.2879170000000002</v>
      </c>
    </row>
    <row r="773" spans="1:6" ht="25.5" x14ac:dyDescent="0.2">
      <c r="A773" s="52" t="s">
        <v>1493</v>
      </c>
      <c r="B773" s="49" t="s">
        <v>1494</v>
      </c>
      <c r="C773" s="50">
        <v>7.4999999999999997E-2</v>
      </c>
      <c r="D773" s="50">
        <v>8.9999999999999993E-3</v>
      </c>
      <c r="E773" s="50">
        <v>0.62573299999999998</v>
      </c>
      <c r="F773" s="50">
        <v>0.64922299999999999</v>
      </c>
    </row>
    <row r="774" spans="1:6" ht="38.25" x14ac:dyDescent="0.2">
      <c r="A774" s="56" t="s">
        <v>1495</v>
      </c>
      <c r="B774" s="57" t="s">
        <v>1496</v>
      </c>
      <c r="C774" s="58" t="s">
        <v>2476</v>
      </c>
      <c r="D774" s="58" t="s">
        <v>2476</v>
      </c>
      <c r="E774" s="58">
        <v>0.74604000000000004</v>
      </c>
      <c r="F774" s="58">
        <v>9.5833000000000002E-2</v>
      </c>
    </row>
    <row r="775" spans="1:6" ht="25.5" x14ac:dyDescent="0.2">
      <c r="A775" s="52" t="s">
        <v>1497</v>
      </c>
      <c r="B775" s="49" t="s">
        <v>1498</v>
      </c>
      <c r="C775" s="50" t="s">
        <v>2476</v>
      </c>
      <c r="D775" s="50" t="s">
        <v>2476</v>
      </c>
      <c r="E775" s="50">
        <v>5.1707000000000003E-2</v>
      </c>
      <c r="F775" s="50">
        <v>3.3599999999999998E-4</v>
      </c>
    </row>
    <row r="776" spans="1:6" ht="38.25" x14ac:dyDescent="0.2">
      <c r="A776" s="56" t="s">
        <v>1499</v>
      </c>
      <c r="B776" s="57" t="s">
        <v>1500</v>
      </c>
      <c r="C776" s="58" t="s">
        <v>2476</v>
      </c>
      <c r="D776" s="58">
        <v>1.5E-3</v>
      </c>
      <c r="E776" s="58">
        <v>5.3248999999999998E-2</v>
      </c>
      <c r="F776" s="58">
        <v>5.7956000000000001E-2</v>
      </c>
    </row>
    <row r="777" spans="1:6" ht="25.5" x14ac:dyDescent="0.2">
      <c r="A777" s="52" t="s">
        <v>2191</v>
      </c>
      <c r="B777" s="49" t="s">
        <v>2192</v>
      </c>
      <c r="C777" s="50" t="s">
        <v>2476</v>
      </c>
      <c r="D777" s="50" t="s">
        <v>2476</v>
      </c>
      <c r="E777" s="50" t="s">
        <v>2476</v>
      </c>
      <c r="F777" s="50">
        <v>1.7776E-2</v>
      </c>
    </row>
    <row r="778" spans="1:6" ht="25.5" x14ac:dyDescent="0.2">
      <c r="A778" s="56" t="s">
        <v>1501</v>
      </c>
      <c r="B778" s="57" t="s">
        <v>1502</v>
      </c>
      <c r="C778" s="58">
        <v>1.5499999999999999E-3</v>
      </c>
      <c r="D778" s="58" t="s">
        <v>2476</v>
      </c>
      <c r="E778" s="58">
        <v>4.4000000000000003E-3</v>
      </c>
      <c r="F778" s="58">
        <v>0.49467</v>
      </c>
    </row>
    <row r="779" spans="1:6" ht="38.25" x14ac:dyDescent="0.2">
      <c r="A779" s="52" t="s">
        <v>1503</v>
      </c>
      <c r="B779" s="49" t="s">
        <v>1504</v>
      </c>
      <c r="C779" s="50">
        <v>1.653E-3</v>
      </c>
      <c r="D779" s="50" t="s">
        <v>2476</v>
      </c>
      <c r="E779" s="50">
        <v>4.1640000000000002E-3</v>
      </c>
      <c r="F779" s="50">
        <v>0.82750100000000004</v>
      </c>
    </row>
    <row r="780" spans="1:6" x14ac:dyDescent="0.2">
      <c r="A780" s="56" t="s">
        <v>1505</v>
      </c>
      <c r="B780" s="57" t="s">
        <v>1506</v>
      </c>
      <c r="C780" s="58" t="s">
        <v>2476</v>
      </c>
      <c r="D780" s="58">
        <v>2.0015999999999999E-2</v>
      </c>
      <c r="E780" s="58">
        <v>8.1964999999999996E-2</v>
      </c>
      <c r="F780" s="58">
        <v>7.7628000000000003E-2</v>
      </c>
    </row>
    <row r="781" spans="1:6" ht="25.5" x14ac:dyDescent="0.2">
      <c r="A781" s="52" t="s">
        <v>1507</v>
      </c>
      <c r="B781" s="49" t="s">
        <v>1508</v>
      </c>
      <c r="C781" s="50" t="s">
        <v>2476</v>
      </c>
      <c r="D781" s="50">
        <v>2.7000000000000001E-3</v>
      </c>
      <c r="E781" s="50">
        <v>7.8600000000000002E-4</v>
      </c>
      <c r="F781" s="50">
        <v>2.4996999999999998E-2</v>
      </c>
    </row>
    <row r="782" spans="1:6" ht="38.25" x14ac:dyDescent="0.2">
      <c r="A782" s="56" t="s">
        <v>1509</v>
      </c>
      <c r="B782" s="57" t="s">
        <v>1510</v>
      </c>
      <c r="C782" s="58">
        <v>6.3119999999999999E-3</v>
      </c>
      <c r="D782" s="58" t="s">
        <v>2476</v>
      </c>
      <c r="E782" s="58">
        <v>3.9546999999999999E-2</v>
      </c>
      <c r="F782" s="58">
        <v>2.2225999999999999E-2</v>
      </c>
    </row>
    <row r="783" spans="1:6" ht="25.5" x14ac:dyDescent="0.2">
      <c r="A783" s="52" t="s">
        <v>1511</v>
      </c>
      <c r="B783" s="49" t="s">
        <v>1512</v>
      </c>
      <c r="C783" s="50">
        <v>0.105599</v>
      </c>
      <c r="D783" s="50">
        <v>2.0782910000000001</v>
      </c>
      <c r="E783" s="50">
        <v>1.170169</v>
      </c>
      <c r="F783" s="50">
        <v>3.6098669999999999</v>
      </c>
    </row>
    <row r="784" spans="1:6" ht="38.25" x14ac:dyDescent="0.2">
      <c r="A784" s="56" t="s">
        <v>1513</v>
      </c>
      <c r="B784" s="57" t="s">
        <v>1514</v>
      </c>
      <c r="C784" s="58" t="s">
        <v>2476</v>
      </c>
      <c r="D784" s="58" t="s">
        <v>2476</v>
      </c>
      <c r="E784" s="58">
        <v>6.6200000000000005E-4</v>
      </c>
      <c r="F784" s="58">
        <v>8.8199999999999997E-3</v>
      </c>
    </row>
    <row r="785" spans="1:6" ht="25.5" x14ac:dyDescent="0.2">
      <c r="A785" s="52" t="s">
        <v>1515</v>
      </c>
      <c r="B785" s="49" t="s">
        <v>1516</v>
      </c>
      <c r="C785" s="50" t="s">
        <v>2476</v>
      </c>
      <c r="D785" s="50" t="s">
        <v>2476</v>
      </c>
      <c r="E785" s="50" t="s">
        <v>2476</v>
      </c>
      <c r="F785" s="50">
        <v>0.57764800000000005</v>
      </c>
    </row>
    <row r="786" spans="1:6" ht="51" x14ac:dyDescent="0.2">
      <c r="A786" s="56" t="s">
        <v>1517</v>
      </c>
      <c r="B786" s="57" t="s">
        <v>1518</v>
      </c>
      <c r="C786" s="58">
        <v>0.55961700000000003</v>
      </c>
      <c r="D786" s="58">
        <v>0.55003000000000002</v>
      </c>
      <c r="E786" s="58">
        <v>2.3887649999999998</v>
      </c>
      <c r="F786" s="58">
        <v>4.9405460000000003</v>
      </c>
    </row>
    <row r="787" spans="1:6" ht="25.5" x14ac:dyDescent="0.2">
      <c r="A787" s="52" t="s">
        <v>2193</v>
      </c>
      <c r="B787" s="49" t="s">
        <v>2194</v>
      </c>
      <c r="C787" s="50" t="s">
        <v>2476</v>
      </c>
      <c r="D787" s="50" t="s">
        <v>2476</v>
      </c>
      <c r="E787" s="50" t="s">
        <v>2476</v>
      </c>
      <c r="F787" s="50">
        <v>0.44681500000000002</v>
      </c>
    </row>
    <row r="788" spans="1:6" ht="25.5" x14ac:dyDescent="0.2">
      <c r="A788" s="56" t="s">
        <v>1519</v>
      </c>
      <c r="B788" s="57" t="s">
        <v>1520</v>
      </c>
      <c r="C788" s="58" t="s">
        <v>2476</v>
      </c>
      <c r="D788" s="58">
        <v>2.6981000000000002E-2</v>
      </c>
      <c r="E788" s="58">
        <v>0.86326999999999998</v>
      </c>
      <c r="F788" s="58">
        <v>0.553643</v>
      </c>
    </row>
    <row r="789" spans="1:6" x14ac:dyDescent="0.2">
      <c r="A789" s="52" t="s">
        <v>1521</v>
      </c>
      <c r="B789" s="49" t="s">
        <v>1522</v>
      </c>
      <c r="C789" s="50">
        <v>1.0038999999999999E-2</v>
      </c>
      <c r="D789" s="50" t="s">
        <v>2476</v>
      </c>
      <c r="E789" s="50">
        <v>0.23262099999999999</v>
      </c>
      <c r="F789" s="50">
        <v>0.201988</v>
      </c>
    </row>
    <row r="790" spans="1:6" ht="25.5" x14ac:dyDescent="0.2">
      <c r="A790" s="56" t="s">
        <v>1523</v>
      </c>
      <c r="B790" s="57" t="s">
        <v>1524</v>
      </c>
      <c r="C790" s="58">
        <v>23.071763000000001</v>
      </c>
      <c r="D790" s="58">
        <v>13.176641999999999</v>
      </c>
      <c r="E790" s="58">
        <v>209.03643</v>
      </c>
      <c r="F790" s="58">
        <v>119.306307</v>
      </c>
    </row>
    <row r="791" spans="1:6" ht="25.5" x14ac:dyDescent="0.2">
      <c r="A791" s="52" t="s">
        <v>1525</v>
      </c>
      <c r="B791" s="49" t="s">
        <v>1526</v>
      </c>
      <c r="C791" s="50" t="s">
        <v>2476</v>
      </c>
      <c r="D791" s="50">
        <v>36.619838999999999</v>
      </c>
      <c r="E791" s="50">
        <v>1.8131029999999999</v>
      </c>
      <c r="F791" s="50">
        <v>38.487138999999999</v>
      </c>
    </row>
    <row r="792" spans="1:6" ht="25.5" x14ac:dyDescent="0.2">
      <c r="A792" s="56" t="s">
        <v>1527</v>
      </c>
      <c r="B792" s="57" t="s">
        <v>1528</v>
      </c>
      <c r="C792" s="58">
        <v>8.7257010000000008</v>
      </c>
      <c r="D792" s="58">
        <v>3.9687190000000001</v>
      </c>
      <c r="E792" s="58">
        <v>82.986002999999997</v>
      </c>
      <c r="F792" s="58">
        <v>119.68913499999999</v>
      </c>
    </row>
    <row r="793" spans="1:6" x14ac:dyDescent="0.2">
      <c r="A793" s="52" t="s">
        <v>1529</v>
      </c>
      <c r="B793" s="49" t="s">
        <v>1530</v>
      </c>
      <c r="C793" s="50">
        <v>2.6542E-2</v>
      </c>
      <c r="D793" s="50">
        <v>0.207871</v>
      </c>
      <c r="E793" s="50">
        <v>3.5024E-2</v>
      </c>
      <c r="F793" s="50">
        <v>0.24402099999999999</v>
      </c>
    </row>
    <row r="794" spans="1:6" ht="51" x14ac:dyDescent="0.2">
      <c r="A794" s="56" t="s">
        <v>1531</v>
      </c>
      <c r="B794" s="57" t="s">
        <v>1532</v>
      </c>
      <c r="C794" s="58">
        <v>1.0184E-2</v>
      </c>
      <c r="D794" s="58" t="s">
        <v>2476</v>
      </c>
      <c r="E794" s="58">
        <v>0.32570500000000002</v>
      </c>
      <c r="F794" s="58">
        <v>0.17758099999999999</v>
      </c>
    </row>
    <row r="795" spans="1:6" ht="38.25" x14ac:dyDescent="0.2">
      <c r="A795" s="52" t="s">
        <v>1533</v>
      </c>
      <c r="B795" s="49" t="s">
        <v>1534</v>
      </c>
      <c r="C795" s="50">
        <v>1.0126E-2</v>
      </c>
      <c r="D795" s="50">
        <v>1.554081</v>
      </c>
      <c r="E795" s="50">
        <v>0.21468499999999999</v>
      </c>
      <c r="F795" s="50">
        <v>3.4534639999999999</v>
      </c>
    </row>
    <row r="796" spans="1:6" ht="38.25" x14ac:dyDescent="0.2">
      <c r="A796" s="56" t="s">
        <v>1535</v>
      </c>
      <c r="B796" s="57" t="s">
        <v>1536</v>
      </c>
      <c r="C796" s="58" t="s">
        <v>2476</v>
      </c>
      <c r="D796" s="58" t="s">
        <v>2476</v>
      </c>
      <c r="E796" s="58">
        <v>0.35644999999999999</v>
      </c>
      <c r="F796" s="58">
        <v>8.2279999999999992E-3</v>
      </c>
    </row>
    <row r="797" spans="1:6" ht="25.5" x14ac:dyDescent="0.2">
      <c r="A797" s="52" t="s">
        <v>1537</v>
      </c>
      <c r="B797" s="49" t="s">
        <v>1538</v>
      </c>
      <c r="C797" s="50" t="s">
        <v>2476</v>
      </c>
      <c r="D797" s="50">
        <v>4.4230090000000004</v>
      </c>
      <c r="E797" s="50">
        <v>2.0663109999999998</v>
      </c>
      <c r="F797" s="50">
        <v>72.989648000000003</v>
      </c>
    </row>
    <row r="798" spans="1:6" x14ac:dyDescent="0.2">
      <c r="A798" s="56" t="s">
        <v>1539</v>
      </c>
      <c r="B798" s="57" t="s">
        <v>1540</v>
      </c>
      <c r="C798" s="58">
        <v>2.3137999999999999E-2</v>
      </c>
      <c r="D798" s="58">
        <v>1.2500000000000001E-2</v>
      </c>
      <c r="E798" s="58">
        <v>0.45300200000000002</v>
      </c>
      <c r="F798" s="58">
        <v>0.35572999999999999</v>
      </c>
    </row>
    <row r="799" spans="1:6" x14ac:dyDescent="0.2">
      <c r="A799" s="52" t="s">
        <v>1541</v>
      </c>
      <c r="B799" s="49" t="s">
        <v>1542</v>
      </c>
      <c r="C799" s="50">
        <v>2.6588509999999999</v>
      </c>
      <c r="D799" s="50">
        <v>6.7720159999999998</v>
      </c>
      <c r="E799" s="50">
        <v>47.146296</v>
      </c>
      <c r="F799" s="50">
        <v>51.359336999999996</v>
      </c>
    </row>
    <row r="800" spans="1:6" x14ac:dyDescent="0.2">
      <c r="A800" s="56" t="s">
        <v>1543</v>
      </c>
      <c r="B800" s="57" t="s">
        <v>1544</v>
      </c>
      <c r="C800" s="58">
        <v>5.0000000000000001E-4</v>
      </c>
      <c r="D800" s="58">
        <v>4.9723999999999997E-2</v>
      </c>
      <c r="E800" s="58">
        <v>5.0000000000000001E-4</v>
      </c>
      <c r="F800" s="58">
        <v>0.29600100000000001</v>
      </c>
    </row>
    <row r="801" spans="1:6" x14ac:dyDescent="0.2">
      <c r="A801" s="52" t="s">
        <v>1545</v>
      </c>
      <c r="B801" s="49" t="s">
        <v>1546</v>
      </c>
      <c r="C801" s="50">
        <v>5.5243229999999999</v>
      </c>
      <c r="D801" s="50">
        <v>10.356076</v>
      </c>
      <c r="E801" s="50">
        <v>48.333263000000002</v>
      </c>
      <c r="F801" s="50">
        <v>74.710162999999994</v>
      </c>
    </row>
    <row r="802" spans="1:6" ht="38.25" x14ac:dyDescent="0.2">
      <c r="A802" s="56" t="s">
        <v>1547</v>
      </c>
      <c r="B802" s="57" t="s">
        <v>1548</v>
      </c>
      <c r="C802" s="58">
        <v>3.5049999999999999E-3</v>
      </c>
      <c r="D802" s="58">
        <v>1.3606999999999999E-2</v>
      </c>
      <c r="E802" s="58">
        <v>2.496E-2</v>
      </c>
      <c r="F802" s="58">
        <v>4.1066999999999999E-2</v>
      </c>
    </row>
    <row r="803" spans="1:6" x14ac:dyDescent="0.2">
      <c r="A803" s="52" t="s">
        <v>2197</v>
      </c>
      <c r="B803" s="49" t="s">
        <v>2198</v>
      </c>
      <c r="C803" s="50" t="s">
        <v>2476</v>
      </c>
      <c r="D803" s="50" t="s">
        <v>2476</v>
      </c>
      <c r="E803" s="50">
        <v>8.2880000000000002E-3</v>
      </c>
      <c r="F803" s="50">
        <v>5.8478000000000002E-2</v>
      </c>
    </row>
    <row r="804" spans="1:6" x14ac:dyDescent="0.2">
      <c r="A804" s="56" t="s">
        <v>1549</v>
      </c>
      <c r="B804" s="57" t="s">
        <v>1550</v>
      </c>
      <c r="C804" s="58">
        <v>6.2870000000000001E-3</v>
      </c>
      <c r="D804" s="58">
        <v>0.93758600000000003</v>
      </c>
      <c r="E804" s="58">
        <v>0.26341999999999999</v>
      </c>
      <c r="F804" s="58">
        <v>7.962815</v>
      </c>
    </row>
    <row r="805" spans="1:6" x14ac:dyDescent="0.2">
      <c r="A805" s="52" t="s">
        <v>1551</v>
      </c>
      <c r="B805" s="49" t="s">
        <v>1552</v>
      </c>
      <c r="C805" s="50" t="s">
        <v>2476</v>
      </c>
      <c r="D805" s="50" t="s">
        <v>2476</v>
      </c>
      <c r="E805" s="50">
        <v>1.0999999999999999E-2</v>
      </c>
      <c r="F805" s="50">
        <v>8.4168000000000007E-2</v>
      </c>
    </row>
    <row r="806" spans="1:6" x14ac:dyDescent="0.2">
      <c r="A806" s="56" t="s">
        <v>1553</v>
      </c>
      <c r="B806" s="57" t="s">
        <v>1554</v>
      </c>
      <c r="C806" s="58" t="s">
        <v>2476</v>
      </c>
      <c r="D806" s="58">
        <v>6.9999999999999999E-4</v>
      </c>
      <c r="E806" s="58">
        <v>5.7105999999999997E-2</v>
      </c>
      <c r="F806" s="58">
        <v>5.9431999999999999E-2</v>
      </c>
    </row>
    <row r="807" spans="1:6" x14ac:dyDescent="0.2">
      <c r="A807" s="52" t="s">
        <v>2199</v>
      </c>
      <c r="B807" s="49" t="s">
        <v>2200</v>
      </c>
      <c r="C807" s="50" t="s">
        <v>2476</v>
      </c>
      <c r="D807" s="50" t="s">
        <v>2476</v>
      </c>
      <c r="E807" s="50">
        <v>0.14000000000000001</v>
      </c>
      <c r="F807" s="50" t="s">
        <v>2476</v>
      </c>
    </row>
    <row r="808" spans="1:6" ht="51" x14ac:dyDescent="0.2">
      <c r="A808" s="56" t="s">
        <v>1555</v>
      </c>
      <c r="B808" s="57" t="s">
        <v>1556</v>
      </c>
      <c r="C808" s="58" t="s">
        <v>2476</v>
      </c>
      <c r="D808" s="58">
        <v>5.5999999999999999E-3</v>
      </c>
      <c r="E808" s="58">
        <v>0.10993799999999999</v>
      </c>
      <c r="F808" s="58">
        <v>0.57726</v>
      </c>
    </row>
    <row r="809" spans="1:6" ht="25.5" x14ac:dyDescent="0.2">
      <c r="A809" s="52" t="s">
        <v>1557</v>
      </c>
      <c r="B809" s="49" t="s">
        <v>1558</v>
      </c>
      <c r="C809" s="50" t="s">
        <v>2476</v>
      </c>
      <c r="D809" s="50" t="s">
        <v>2476</v>
      </c>
      <c r="E809" s="50">
        <v>0.12936800000000001</v>
      </c>
      <c r="F809" s="50">
        <v>9.0300000000000005E-4</v>
      </c>
    </row>
    <row r="810" spans="1:6" ht="25.5" x14ac:dyDescent="0.2">
      <c r="A810" s="56" t="s">
        <v>1559</v>
      </c>
      <c r="B810" s="57" t="s">
        <v>1560</v>
      </c>
      <c r="C810" s="58">
        <v>1.36E-4</v>
      </c>
      <c r="D810" s="58" t="s">
        <v>2476</v>
      </c>
      <c r="E810" s="58">
        <v>0.114785</v>
      </c>
      <c r="F810" s="58">
        <v>7.8490000000000004E-2</v>
      </c>
    </row>
    <row r="811" spans="1:6" ht="25.5" x14ac:dyDescent="0.2">
      <c r="A811" s="52" t="s">
        <v>1561</v>
      </c>
      <c r="B811" s="49" t="s">
        <v>1562</v>
      </c>
      <c r="C811" s="50" t="s">
        <v>2476</v>
      </c>
      <c r="D811" s="50" t="s">
        <v>2476</v>
      </c>
      <c r="E811" s="50">
        <v>8.2500000000000004E-2</v>
      </c>
      <c r="F811" s="50" t="s">
        <v>2476</v>
      </c>
    </row>
    <row r="812" spans="1:6" ht="38.25" x14ac:dyDescent="0.2">
      <c r="A812" s="56" t="s">
        <v>1563</v>
      </c>
      <c r="B812" s="57" t="s">
        <v>1564</v>
      </c>
      <c r="C812" s="58">
        <v>9.8669000000000007E-2</v>
      </c>
      <c r="D812" s="58" t="s">
        <v>2476</v>
      </c>
      <c r="E812" s="58">
        <v>0.28050900000000001</v>
      </c>
      <c r="F812" s="58">
        <v>5.8120999999999999E-2</v>
      </c>
    </row>
    <row r="813" spans="1:6" ht="51" x14ac:dyDescent="0.2">
      <c r="A813" s="52" t="s">
        <v>1565</v>
      </c>
      <c r="B813" s="49" t="s">
        <v>1566</v>
      </c>
      <c r="C813" s="50">
        <v>3.8029380000000002</v>
      </c>
      <c r="D813" s="50">
        <v>1.8072520000000001</v>
      </c>
      <c r="E813" s="50">
        <v>28.817554999999999</v>
      </c>
      <c r="F813" s="50">
        <v>19.220206000000001</v>
      </c>
    </row>
    <row r="814" spans="1:6" ht="51" x14ac:dyDescent="0.2">
      <c r="A814" s="56" t="s">
        <v>1567</v>
      </c>
      <c r="B814" s="57" t="s">
        <v>1568</v>
      </c>
      <c r="C814" s="58" t="s">
        <v>2476</v>
      </c>
      <c r="D814" s="58">
        <v>4.1809999999999998E-3</v>
      </c>
      <c r="E814" s="58">
        <v>1.0444999999999999E-2</v>
      </c>
      <c r="F814" s="58">
        <v>0.90125900000000003</v>
      </c>
    </row>
    <row r="815" spans="1:6" ht="38.25" x14ac:dyDescent="0.2">
      <c r="A815" s="52" t="s">
        <v>1569</v>
      </c>
      <c r="B815" s="49" t="s">
        <v>1570</v>
      </c>
      <c r="C815" s="50" t="s">
        <v>2476</v>
      </c>
      <c r="D815" s="50">
        <v>2.52E-4</v>
      </c>
      <c r="E815" s="50">
        <v>5.6149999999999999E-2</v>
      </c>
      <c r="F815" s="50">
        <v>1.6088000000000002E-2</v>
      </c>
    </row>
    <row r="816" spans="1:6" ht="38.25" x14ac:dyDescent="0.2">
      <c r="A816" s="56" t="s">
        <v>1571</v>
      </c>
      <c r="B816" s="57" t="s">
        <v>1572</v>
      </c>
      <c r="C816" s="58">
        <v>0.48518</v>
      </c>
      <c r="D816" s="58">
        <v>1E-4</v>
      </c>
      <c r="E816" s="58">
        <v>1.983215</v>
      </c>
      <c r="F816" s="58">
        <v>2.8470900000000001</v>
      </c>
    </row>
    <row r="817" spans="1:6" ht="25.5" x14ac:dyDescent="0.2">
      <c r="A817" s="52" t="s">
        <v>1573</v>
      </c>
      <c r="B817" s="49" t="s">
        <v>1574</v>
      </c>
      <c r="C817" s="50" t="s">
        <v>2476</v>
      </c>
      <c r="D817" s="50">
        <v>0.51701699999999995</v>
      </c>
      <c r="E817" s="50" t="s">
        <v>2476</v>
      </c>
      <c r="F817" s="50">
        <v>1.119675</v>
      </c>
    </row>
    <row r="818" spans="1:6" ht="25.5" x14ac:dyDescent="0.2">
      <c r="A818" s="56" t="s">
        <v>1575</v>
      </c>
      <c r="B818" s="57" t="s">
        <v>1576</v>
      </c>
      <c r="C818" s="58" t="s">
        <v>2476</v>
      </c>
      <c r="D818" s="58" t="s">
        <v>2476</v>
      </c>
      <c r="E818" s="58">
        <v>5.2350000000000001E-3</v>
      </c>
      <c r="F818" s="58" t="s">
        <v>2476</v>
      </c>
    </row>
    <row r="819" spans="1:6" ht="25.5" x14ac:dyDescent="0.2">
      <c r="A819" s="52" t="s">
        <v>1577</v>
      </c>
      <c r="B819" s="49" t="s">
        <v>1578</v>
      </c>
      <c r="C819" s="50" t="s">
        <v>2476</v>
      </c>
      <c r="D819" s="50">
        <v>6.1370000000000001E-3</v>
      </c>
      <c r="E819" s="50">
        <v>1.5E-3</v>
      </c>
      <c r="F819" s="50">
        <v>2.402E-2</v>
      </c>
    </row>
    <row r="820" spans="1:6" x14ac:dyDescent="0.2">
      <c r="A820" s="56" t="s">
        <v>2209</v>
      </c>
      <c r="B820" s="57" t="s">
        <v>2210</v>
      </c>
      <c r="C820" s="58" t="s">
        <v>2476</v>
      </c>
      <c r="D820" s="58" t="s">
        <v>2476</v>
      </c>
      <c r="E820" s="58" t="s">
        <v>2476</v>
      </c>
      <c r="F820" s="58">
        <v>7.3450000000000001E-2</v>
      </c>
    </row>
    <row r="821" spans="1:6" ht="25.5" x14ac:dyDescent="0.2">
      <c r="A821" s="52" t="s">
        <v>1579</v>
      </c>
      <c r="B821" s="49" t="s">
        <v>1580</v>
      </c>
      <c r="C821" s="50">
        <v>0.14729999999999999</v>
      </c>
      <c r="D821" s="50">
        <v>5.9783999999999997E-2</v>
      </c>
      <c r="E821" s="50">
        <v>0.29688700000000001</v>
      </c>
      <c r="F821" s="50">
        <v>0.86834</v>
      </c>
    </row>
    <row r="822" spans="1:6" ht="25.5" x14ac:dyDescent="0.2">
      <c r="A822" s="56" t="s">
        <v>1581</v>
      </c>
      <c r="B822" s="57" t="s">
        <v>1582</v>
      </c>
      <c r="C822" s="58" t="s">
        <v>2476</v>
      </c>
      <c r="D822" s="58">
        <v>0.40894999999999998</v>
      </c>
      <c r="E822" s="58">
        <v>0.45433400000000002</v>
      </c>
      <c r="F822" s="58">
        <v>0.72053999999999996</v>
      </c>
    </row>
    <row r="823" spans="1:6" x14ac:dyDescent="0.2">
      <c r="A823" s="52" t="s">
        <v>2211</v>
      </c>
      <c r="B823" s="49" t="s">
        <v>2212</v>
      </c>
      <c r="C823" s="50" t="s">
        <v>2476</v>
      </c>
      <c r="D823" s="50" t="s">
        <v>2476</v>
      </c>
      <c r="E823" s="50">
        <v>5.3512999999999998E-2</v>
      </c>
      <c r="F823" s="50">
        <v>3.2000000000000001E-2</v>
      </c>
    </row>
    <row r="824" spans="1:6" x14ac:dyDescent="0.2">
      <c r="A824" s="56" t="s">
        <v>1583</v>
      </c>
      <c r="B824" s="57" t="s">
        <v>1584</v>
      </c>
      <c r="C824" s="58" t="s">
        <v>2476</v>
      </c>
      <c r="D824" s="58">
        <v>4.5060000000000003E-2</v>
      </c>
      <c r="E824" s="58">
        <v>2.2499999999999999E-2</v>
      </c>
      <c r="F824" s="58">
        <v>4.6460000000000001E-2</v>
      </c>
    </row>
    <row r="825" spans="1:6" ht="38.25" x14ac:dyDescent="0.2">
      <c r="A825" s="52" t="s">
        <v>1585</v>
      </c>
      <c r="B825" s="49" t="s">
        <v>1586</v>
      </c>
      <c r="C825" s="50" t="s">
        <v>2476</v>
      </c>
      <c r="D825" s="50">
        <v>7.9000000000000001E-4</v>
      </c>
      <c r="E825" s="50">
        <v>0.13992299999999999</v>
      </c>
      <c r="F825" s="50">
        <v>29.663001999999999</v>
      </c>
    </row>
    <row r="826" spans="1:6" ht="51" x14ac:dyDescent="0.2">
      <c r="A826" s="56" t="s">
        <v>1587</v>
      </c>
      <c r="B826" s="57" t="s">
        <v>1588</v>
      </c>
      <c r="C826" s="58">
        <v>4.1942199999999996</v>
      </c>
      <c r="D826" s="58">
        <v>2.1867920000000001</v>
      </c>
      <c r="E826" s="58">
        <v>21.269079000000001</v>
      </c>
      <c r="F826" s="58">
        <v>31.007580999999998</v>
      </c>
    </row>
    <row r="827" spans="1:6" ht="38.25" x14ac:dyDescent="0.2">
      <c r="A827" s="52" t="s">
        <v>1589</v>
      </c>
      <c r="B827" s="49" t="s">
        <v>1590</v>
      </c>
      <c r="C827" s="50">
        <v>2.8575940000000002</v>
      </c>
      <c r="D827" s="50">
        <v>0.13353699999999999</v>
      </c>
      <c r="E827" s="50">
        <v>39.875691000000003</v>
      </c>
      <c r="F827" s="50">
        <v>47.437296000000003</v>
      </c>
    </row>
    <row r="828" spans="1:6" x14ac:dyDescent="0.2">
      <c r="A828" s="56" t="s">
        <v>1591</v>
      </c>
      <c r="B828" s="57" t="s">
        <v>1592</v>
      </c>
      <c r="C828" s="58">
        <v>1.746113</v>
      </c>
      <c r="D828" s="58">
        <v>2.2938450000000001</v>
      </c>
      <c r="E828" s="58">
        <v>18.099857</v>
      </c>
      <c r="F828" s="58">
        <v>20.121410000000001</v>
      </c>
    </row>
    <row r="829" spans="1:6" ht="25.5" x14ac:dyDescent="0.2">
      <c r="A829" s="52" t="s">
        <v>1593</v>
      </c>
      <c r="B829" s="49" t="s">
        <v>1594</v>
      </c>
      <c r="C829" s="50">
        <v>1.92E-4</v>
      </c>
      <c r="D829" s="50" t="s">
        <v>2476</v>
      </c>
      <c r="E829" s="50">
        <v>0.25292300000000001</v>
      </c>
      <c r="F829" s="50">
        <v>1.7928729999999999</v>
      </c>
    </row>
    <row r="830" spans="1:6" ht="25.5" x14ac:dyDescent="0.2">
      <c r="A830" s="56" t="s">
        <v>1595</v>
      </c>
      <c r="B830" s="57" t="s">
        <v>1596</v>
      </c>
      <c r="C830" s="58" t="s">
        <v>2476</v>
      </c>
      <c r="D830" s="58" t="s">
        <v>2476</v>
      </c>
      <c r="E830" s="58">
        <v>0.37220399999999998</v>
      </c>
      <c r="F830" s="58" t="s">
        <v>2476</v>
      </c>
    </row>
    <row r="831" spans="1:6" ht="38.25" x14ac:dyDescent="0.2">
      <c r="A831" s="52" t="s">
        <v>1597</v>
      </c>
      <c r="B831" s="49" t="s">
        <v>1598</v>
      </c>
      <c r="C831" s="50">
        <v>1.3299999999999999E-2</v>
      </c>
      <c r="D831" s="50">
        <v>7.7732999999999997E-2</v>
      </c>
      <c r="E831" s="50">
        <v>0.152334</v>
      </c>
      <c r="F831" s="50">
        <v>1.8504370000000001</v>
      </c>
    </row>
    <row r="832" spans="1:6" x14ac:dyDescent="0.2">
      <c r="A832" s="56" t="s">
        <v>1599</v>
      </c>
      <c r="B832" s="57" t="s">
        <v>1600</v>
      </c>
      <c r="C832" s="58" t="s">
        <v>2476</v>
      </c>
      <c r="D832" s="58">
        <v>4.165E-2</v>
      </c>
      <c r="E832" s="58">
        <v>0.52670899999999998</v>
      </c>
      <c r="F832" s="58">
        <v>0.43746499999999999</v>
      </c>
    </row>
    <row r="833" spans="1:6" ht="25.5" x14ac:dyDescent="0.2">
      <c r="A833" s="52" t="s">
        <v>1601</v>
      </c>
      <c r="B833" s="49" t="s">
        <v>1602</v>
      </c>
      <c r="C833" s="50" t="s">
        <v>2476</v>
      </c>
      <c r="D833" s="50" t="s">
        <v>2476</v>
      </c>
      <c r="E833" s="50">
        <v>0.35193999999999998</v>
      </c>
      <c r="F833" s="50" t="s">
        <v>2476</v>
      </c>
    </row>
    <row r="834" spans="1:6" ht="38.25" x14ac:dyDescent="0.2">
      <c r="A834" s="56" t="s">
        <v>1603</v>
      </c>
      <c r="B834" s="57" t="s">
        <v>1604</v>
      </c>
      <c r="C834" s="58">
        <v>39.341009999999997</v>
      </c>
      <c r="D834" s="58">
        <v>29.847027000000001</v>
      </c>
      <c r="E834" s="58">
        <v>315.75644999999997</v>
      </c>
      <c r="F834" s="58">
        <v>279.47020600000002</v>
      </c>
    </row>
    <row r="835" spans="1:6" ht="25.5" x14ac:dyDescent="0.2">
      <c r="A835" s="52" t="s">
        <v>1605</v>
      </c>
      <c r="B835" s="49" t="s">
        <v>1606</v>
      </c>
      <c r="C835" s="50" t="s">
        <v>2476</v>
      </c>
      <c r="D835" s="50" t="s">
        <v>2476</v>
      </c>
      <c r="E835" s="50">
        <v>1.9365E-2</v>
      </c>
      <c r="F835" s="50">
        <v>6.3761999999999999E-2</v>
      </c>
    </row>
    <row r="836" spans="1:6" x14ac:dyDescent="0.2">
      <c r="A836" s="56" t="s">
        <v>1607</v>
      </c>
      <c r="B836" s="57" t="s">
        <v>1608</v>
      </c>
      <c r="C836" s="58" t="s">
        <v>2476</v>
      </c>
      <c r="D836" s="58">
        <v>1.8370000000000001E-3</v>
      </c>
      <c r="E836" s="58">
        <v>0.120785</v>
      </c>
      <c r="F836" s="58">
        <v>5.4862000000000001E-2</v>
      </c>
    </row>
    <row r="837" spans="1:6" ht="51" x14ac:dyDescent="0.2">
      <c r="A837" s="52" t="s">
        <v>1609</v>
      </c>
      <c r="B837" s="49" t="s">
        <v>1610</v>
      </c>
      <c r="C837" s="50">
        <v>0.331729</v>
      </c>
      <c r="D837" s="50">
        <v>0.342721</v>
      </c>
      <c r="E837" s="50">
        <v>2.491126</v>
      </c>
      <c r="F837" s="50">
        <v>3.7149380000000001</v>
      </c>
    </row>
    <row r="838" spans="1:6" x14ac:dyDescent="0.2">
      <c r="A838" s="56" t="s">
        <v>1611</v>
      </c>
      <c r="B838" s="57" t="s">
        <v>1612</v>
      </c>
      <c r="C838" s="58" t="s">
        <v>2476</v>
      </c>
      <c r="D838" s="58">
        <v>0.40300000000000002</v>
      </c>
      <c r="E838" s="58">
        <v>1.2999999999999999E-2</v>
      </c>
      <c r="F838" s="58">
        <v>1.2649999999999999</v>
      </c>
    </row>
    <row r="839" spans="1:6" x14ac:dyDescent="0.2">
      <c r="A839" s="52" t="s">
        <v>1613</v>
      </c>
      <c r="B839" s="49" t="s">
        <v>1614</v>
      </c>
      <c r="C839" s="50" t="s">
        <v>2476</v>
      </c>
      <c r="D839" s="50" t="s">
        <v>2476</v>
      </c>
      <c r="E839" s="50">
        <v>1.9365E-2</v>
      </c>
      <c r="F839" s="50">
        <v>7.3620000000000005E-2</v>
      </c>
    </row>
    <row r="840" spans="1:6" ht="38.25" x14ac:dyDescent="0.2">
      <c r="A840" s="56" t="s">
        <v>1615</v>
      </c>
      <c r="B840" s="57" t="s">
        <v>1616</v>
      </c>
      <c r="C840" s="58">
        <v>0.72578500000000001</v>
      </c>
      <c r="D840" s="58">
        <v>6.9829000000000002E-2</v>
      </c>
      <c r="E840" s="58">
        <v>3.7251599999999998</v>
      </c>
      <c r="F840" s="58">
        <v>0.57319900000000001</v>
      </c>
    </row>
    <row r="841" spans="1:6" ht="25.5" x14ac:dyDescent="0.2">
      <c r="A841" s="52" t="s">
        <v>1617</v>
      </c>
      <c r="B841" s="49" t="s">
        <v>1618</v>
      </c>
      <c r="C841" s="50">
        <v>0.35854999999999998</v>
      </c>
      <c r="D841" s="50">
        <v>0.69568799999999997</v>
      </c>
      <c r="E841" s="50">
        <v>12.735538</v>
      </c>
      <c r="F841" s="50">
        <v>6.3382969999999998</v>
      </c>
    </row>
    <row r="842" spans="1:6" x14ac:dyDescent="0.2">
      <c r="A842" s="56" t="s">
        <v>1619</v>
      </c>
      <c r="B842" s="57" t="s">
        <v>1620</v>
      </c>
      <c r="C842" s="58">
        <v>0.32619999999999999</v>
      </c>
      <c r="D842" s="58">
        <v>0.01</v>
      </c>
      <c r="E842" s="58">
        <v>6.8142940000000003</v>
      </c>
      <c r="F842" s="58">
        <v>6.4667459999999997</v>
      </c>
    </row>
    <row r="843" spans="1:6" x14ac:dyDescent="0.2">
      <c r="A843" s="52" t="s">
        <v>1621</v>
      </c>
      <c r="B843" s="49" t="s">
        <v>1622</v>
      </c>
      <c r="C843" s="50">
        <v>7.2000000000000005E-4</v>
      </c>
      <c r="D843" s="50">
        <v>7.9402720000000002</v>
      </c>
      <c r="E843" s="50">
        <v>45.966588999999999</v>
      </c>
      <c r="F843" s="50">
        <v>79.212542999999997</v>
      </c>
    </row>
    <row r="844" spans="1:6" ht="25.5" x14ac:dyDescent="0.2">
      <c r="A844" s="56" t="s">
        <v>1623</v>
      </c>
      <c r="B844" s="57" t="s">
        <v>1624</v>
      </c>
      <c r="C844" s="58">
        <v>0.14000000000000001</v>
      </c>
      <c r="D844" s="58">
        <v>0.11815000000000001</v>
      </c>
      <c r="E844" s="58">
        <v>1.8389610000000001</v>
      </c>
      <c r="F844" s="58">
        <v>12.586948</v>
      </c>
    </row>
    <row r="845" spans="1:6" x14ac:dyDescent="0.2">
      <c r="A845" s="52" t="s">
        <v>1625</v>
      </c>
      <c r="B845" s="49" t="s">
        <v>1626</v>
      </c>
      <c r="C845" s="50">
        <v>0.1</v>
      </c>
      <c r="D845" s="50">
        <v>3.339556</v>
      </c>
      <c r="E845" s="50">
        <v>3.1309999999999998</v>
      </c>
      <c r="F845" s="50">
        <v>14.790677000000001</v>
      </c>
    </row>
    <row r="846" spans="1:6" ht="38.25" x14ac:dyDescent="0.2">
      <c r="A846" s="56" t="s">
        <v>1627</v>
      </c>
      <c r="B846" s="57" t="s">
        <v>1628</v>
      </c>
      <c r="C846" s="58">
        <v>0.17949999999999999</v>
      </c>
      <c r="D846" s="58">
        <v>0.73499999999999999</v>
      </c>
      <c r="E846" s="58">
        <v>0.28487000000000001</v>
      </c>
      <c r="F846" s="58">
        <v>0.755</v>
      </c>
    </row>
    <row r="847" spans="1:6" x14ac:dyDescent="0.2">
      <c r="A847" s="52" t="s">
        <v>1629</v>
      </c>
      <c r="B847" s="49" t="s">
        <v>1630</v>
      </c>
      <c r="C847" s="50">
        <v>0.88408699999999996</v>
      </c>
      <c r="D847" s="50">
        <v>0.16800000000000001</v>
      </c>
      <c r="E847" s="50">
        <v>8.1553140000000006</v>
      </c>
      <c r="F847" s="50">
        <v>2.4456319999999998</v>
      </c>
    </row>
    <row r="848" spans="1:6" x14ac:dyDescent="0.2">
      <c r="A848" s="56" t="s">
        <v>1631</v>
      </c>
      <c r="B848" s="57" t="s">
        <v>1632</v>
      </c>
      <c r="C848" s="58">
        <v>5.1999999999999998E-2</v>
      </c>
      <c r="D848" s="58" t="s">
        <v>2476</v>
      </c>
      <c r="E848" s="58">
        <v>1.2170319999999999</v>
      </c>
      <c r="F848" s="58">
        <v>0.88849999999999996</v>
      </c>
    </row>
    <row r="849" spans="1:6" x14ac:dyDescent="0.2">
      <c r="A849" s="52" t="s">
        <v>1633</v>
      </c>
      <c r="B849" s="49" t="s">
        <v>1634</v>
      </c>
      <c r="C849" s="50">
        <v>0.69647300000000001</v>
      </c>
      <c r="D849" s="50">
        <v>0.25401099999999999</v>
      </c>
      <c r="E849" s="50">
        <v>19.660927000000001</v>
      </c>
      <c r="F849" s="50">
        <v>9.6674819999999997</v>
      </c>
    </row>
    <row r="850" spans="1:6" ht="38.25" x14ac:dyDescent="0.2">
      <c r="A850" s="56" t="s">
        <v>1635</v>
      </c>
      <c r="B850" s="57" t="s">
        <v>1636</v>
      </c>
      <c r="C850" s="58" t="s">
        <v>2476</v>
      </c>
      <c r="D850" s="58">
        <v>4.0000000000000001E-3</v>
      </c>
      <c r="E850" s="58">
        <v>0.15498100000000001</v>
      </c>
      <c r="F850" s="58">
        <v>2.7130000000000001E-2</v>
      </c>
    </row>
    <row r="851" spans="1:6" x14ac:dyDescent="0.2">
      <c r="A851" s="52" t="s">
        <v>1637</v>
      </c>
      <c r="B851" s="49" t="s">
        <v>1638</v>
      </c>
      <c r="C851" s="50" t="s">
        <v>2476</v>
      </c>
      <c r="D851" s="50">
        <v>5.0000000000000001E-3</v>
      </c>
      <c r="E851" s="50">
        <v>0.04</v>
      </c>
      <c r="F851" s="50">
        <v>7.0600000000000003E-3</v>
      </c>
    </row>
    <row r="852" spans="1:6" x14ac:dyDescent="0.2">
      <c r="A852" s="56" t="s">
        <v>2221</v>
      </c>
      <c r="B852" s="57" t="s">
        <v>2222</v>
      </c>
      <c r="C852" s="58" t="s">
        <v>2476</v>
      </c>
      <c r="D852" s="58" t="s">
        <v>2476</v>
      </c>
      <c r="E852" s="58">
        <v>4.0125000000000001E-2</v>
      </c>
      <c r="F852" s="58">
        <v>6.3219999999999998E-2</v>
      </c>
    </row>
    <row r="853" spans="1:6" x14ac:dyDescent="0.2">
      <c r="A853" s="62" t="s">
        <v>1639</v>
      </c>
      <c r="B853" s="63" t="s">
        <v>1640</v>
      </c>
      <c r="C853" s="64">
        <v>0.33296900000000001</v>
      </c>
      <c r="D853" s="64">
        <v>1.293779</v>
      </c>
      <c r="E853" s="64">
        <v>10.987571000000001</v>
      </c>
      <c r="F853" s="64">
        <v>11.977544</v>
      </c>
    </row>
    <row r="854" spans="1:6" x14ac:dyDescent="0.2">
      <c r="A854" s="65" t="s">
        <v>1641</v>
      </c>
      <c r="B854" s="66" t="s">
        <v>1642</v>
      </c>
      <c r="C854" s="67" t="s">
        <v>2476</v>
      </c>
      <c r="D854" s="67" t="s">
        <v>2476</v>
      </c>
      <c r="E854" s="67">
        <v>4.1500000000000002E-2</v>
      </c>
      <c r="F854" s="67">
        <v>2.3909999999999999E-3</v>
      </c>
    </row>
    <row r="855" spans="1:6" s="46" customFormat="1" x14ac:dyDescent="0.2">
      <c r="A855" s="62" t="s">
        <v>2223</v>
      </c>
      <c r="B855" s="63" t="s">
        <v>2224</v>
      </c>
      <c r="C855" s="64">
        <v>9.2000000000000003E-4</v>
      </c>
      <c r="D855" s="64" t="s">
        <v>2476</v>
      </c>
      <c r="E855" s="64">
        <v>5.8500000000000002E-3</v>
      </c>
      <c r="F855" s="64" t="s">
        <v>2476</v>
      </c>
    </row>
    <row r="856" spans="1:6" s="46" customFormat="1" x14ac:dyDescent="0.2">
      <c r="A856" s="65" t="s">
        <v>1643</v>
      </c>
      <c r="B856" s="66" t="s">
        <v>1644</v>
      </c>
      <c r="C856" s="67">
        <v>16.890488999999999</v>
      </c>
      <c r="D856" s="67">
        <v>17.136714999999999</v>
      </c>
      <c r="E856" s="67">
        <v>225.48232100000001</v>
      </c>
      <c r="F856" s="67">
        <v>166.68590699999999</v>
      </c>
    </row>
    <row r="857" spans="1:6" s="46" customFormat="1" ht="25.5" x14ac:dyDescent="0.2">
      <c r="A857" s="52" t="s">
        <v>2227</v>
      </c>
      <c r="B857" s="49" t="s">
        <v>2228</v>
      </c>
      <c r="C857" s="50" t="s">
        <v>2476</v>
      </c>
      <c r="D857" s="50" t="s">
        <v>2476</v>
      </c>
      <c r="E857" s="50">
        <v>0.55095000000000005</v>
      </c>
      <c r="F857" s="50" t="s">
        <v>2476</v>
      </c>
    </row>
    <row r="858" spans="1:6" s="46" customFormat="1" x14ac:dyDescent="0.2">
      <c r="A858" s="65" t="s">
        <v>1645</v>
      </c>
      <c r="B858" s="66" t="s">
        <v>1646</v>
      </c>
      <c r="C858" s="67">
        <v>16.725892000000002</v>
      </c>
      <c r="D858" s="67">
        <v>9.0283449999999998</v>
      </c>
      <c r="E858" s="67">
        <v>209.19753700000001</v>
      </c>
      <c r="F858" s="67">
        <v>113.58908</v>
      </c>
    </row>
    <row r="859" spans="1:6" s="46" customFormat="1" x14ac:dyDescent="0.2">
      <c r="A859" s="52" t="s">
        <v>2229</v>
      </c>
      <c r="B859" s="49" t="s">
        <v>2230</v>
      </c>
      <c r="C859" s="50">
        <v>0.13</v>
      </c>
      <c r="D859" s="50" t="s">
        <v>2476</v>
      </c>
      <c r="E859" s="50">
        <v>0.13</v>
      </c>
      <c r="F859" s="50" t="s">
        <v>2476</v>
      </c>
    </row>
    <row r="860" spans="1:6" s="46" customFormat="1" ht="25.5" x14ac:dyDescent="0.2">
      <c r="A860" s="65" t="s">
        <v>1647</v>
      </c>
      <c r="B860" s="66" t="s">
        <v>1648</v>
      </c>
      <c r="C860" s="67">
        <v>1.929</v>
      </c>
      <c r="D860" s="67">
        <v>1.163292</v>
      </c>
      <c r="E860" s="67">
        <v>6.8849999999999998</v>
      </c>
      <c r="F860" s="67">
        <v>12.313037</v>
      </c>
    </row>
    <row r="861" spans="1:6" s="46" customFormat="1" x14ac:dyDescent="0.2">
      <c r="A861" s="52" t="s">
        <v>2453</v>
      </c>
      <c r="B861" s="49" t="s">
        <v>2454</v>
      </c>
      <c r="C861" s="50" t="s">
        <v>2476</v>
      </c>
      <c r="D861" s="50" t="s">
        <v>2476</v>
      </c>
      <c r="E861" s="50" t="s">
        <v>2476</v>
      </c>
      <c r="F861" s="50">
        <v>0.1</v>
      </c>
    </row>
    <row r="862" spans="1:6" s="46" customFormat="1" x14ac:dyDescent="0.2">
      <c r="A862" s="65" t="s">
        <v>1649</v>
      </c>
      <c r="B862" s="66" t="s">
        <v>1650</v>
      </c>
      <c r="C862" s="67">
        <v>2.2634259999999999</v>
      </c>
      <c r="D862" s="67">
        <v>9.4272220000000004</v>
      </c>
      <c r="E862" s="67">
        <v>23.198976999999999</v>
      </c>
      <c r="F862" s="67">
        <v>40.456561999999998</v>
      </c>
    </row>
    <row r="863" spans="1:6" s="46" customFormat="1" x14ac:dyDescent="0.2">
      <c r="A863" s="52" t="s">
        <v>2455</v>
      </c>
      <c r="B863" s="49" t="s">
        <v>2456</v>
      </c>
      <c r="C863" s="50" t="s">
        <v>2476</v>
      </c>
      <c r="D863" s="50" t="s">
        <v>2476</v>
      </c>
      <c r="E863" s="50" t="s">
        <v>2476</v>
      </c>
      <c r="F863" s="50">
        <v>0.34556399999999998</v>
      </c>
    </row>
    <row r="864" spans="1:6" s="46" customFormat="1" ht="25.5" x14ac:dyDescent="0.2">
      <c r="A864" s="65" t="s">
        <v>1651</v>
      </c>
      <c r="B864" s="66" t="s">
        <v>1652</v>
      </c>
      <c r="C864" s="67" t="s">
        <v>2476</v>
      </c>
      <c r="D864" s="67" t="s">
        <v>2476</v>
      </c>
      <c r="E864" s="67">
        <v>6.6407999999999995E-2</v>
      </c>
      <c r="F864" s="67">
        <v>0.40719300000000003</v>
      </c>
    </row>
    <row r="865" spans="1:6" s="46" customFormat="1" x14ac:dyDescent="0.2">
      <c r="A865" s="52" t="s">
        <v>1653</v>
      </c>
      <c r="B865" s="49" t="s">
        <v>1654</v>
      </c>
      <c r="C865" s="50" t="s">
        <v>2476</v>
      </c>
      <c r="D865" s="50">
        <v>0.14385800000000001</v>
      </c>
      <c r="E865" s="50">
        <v>25.514862999999998</v>
      </c>
      <c r="F865" s="50">
        <v>0.14385800000000001</v>
      </c>
    </row>
    <row r="866" spans="1:6" s="46" customFormat="1" x14ac:dyDescent="0.2">
      <c r="A866" s="65" t="s">
        <v>1655</v>
      </c>
      <c r="B866" s="66" t="s">
        <v>1656</v>
      </c>
      <c r="C866" s="67">
        <v>0.41012100000000001</v>
      </c>
      <c r="D866" s="67">
        <v>2.0727180000000001</v>
      </c>
      <c r="E866" s="67">
        <v>2.0668669999999998</v>
      </c>
      <c r="F866" s="67">
        <v>18.332937000000001</v>
      </c>
    </row>
    <row r="867" spans="1:6" s="46" customFormat="1" x14ac:dyDescent="0.2">
      <c r="A867" s="52" t="s">
        <v>1657</v>
      </c>
      <c r="B867" s="49" t="s">
        <v>1658</v>
      </c>
      <c r="C867" s="50" t="s">
        <v>2476</v>
      </c>
      <c r="D867" s="50" t="s">
        <v>2476</v>
      </c>
      <c r="E867" s="50">
        <v>0.25</v>
      </c>
      <c r="F867" s="50" t="s">
        <v>2476</v>
      </c>
    </row>
    <row r="868" spans="1:6" s="46" customFormat="1" ht="38.25" x14ac:dyDescent="0.2">
      <c r="A868" s="65" t="s">
        <v>1659</v>
      </c>
      <c r="B868" s="66" t="s">
        <v>1660</v>
      </c>
      <c r="C868" s="67" t="s">
        <v>2476</v>
      </c>
      <c r="D868" s="67" t="s">
        <v>2476</v>
      </c>
      <c r="E868" s="67">
        <v>1.2840000000000001E-2</v>
      </c>
      <c r="F868" s="67">
        <v>4.8510000000000003E-3</v>
      </c>
    </row>
    <row r="869" spans="1:6" s="46" customFormat="1" ht="25.5" x14ac:dyDescent="0.2">
      <c r="A869" s="52" t="s">
        <v>1661</v>
      </c>
      <c r="B869" s="49" t="s">
        <v>1662</v>
      </c>
      <c r="C869" s="50">
        <v>3.3973000000000003E-2</v>
      </c>
      <c r="D869" s="50">
        <v>0.16274</v>
      </c>
      <c r="E869" s="50">
        <v>0.44961800000000002</v>
      </c>
      <c r="F869" s="50">
        <v>0.95575600000000005</v>
      </c>
    </row>
    <row r="870" spans="1:6" s="46" customFormat="1" x14ac:dyDescent="0.2">
      <c r="A870" s="65" t="s">
        <v>1663</v>
      </c>
      <c r="B870" s="66" t="s">
        <v>1664</v>
      </c>
      <c r="C870" s="67" t="s">
        <v>2476</v>
      </c>
      <c r="D870" s="67" t="s">
        <v>2476</v>
      </c>
      <c r="E870" s="67">
        <v>0.48595699999999997</v>
      </c>
      <c r="F870" s="67">
        <v>2.5000000000000001E-3</v>
      </c>
    </row>
    <row r="871" spans="1:6" s="46" customFormat="1" x14ac:dyDescent="0.2">
      <c r="A871" s="52" t="s">
        <v>1665</v>
      </c>
      <c r="B871" s="49" t="s">
        <v>1666</v>
      </c>
      <c r="C871" s="50" t="s">
        <v>2476</v>
      </c>
      <c r="D871" s="50" t="s">
        <v>2476</v>
      </c>
      <c r="E871" s="50">
        <v>1.2733E-2</v>
      </c>
      <c r="F871" s="50" t="s">
        <v>2476</v>
      </c>
    </row>
    <row r="872" spans="1:6" s="46" customFormat="1" ht="25.5" x14ac:dyDescent="0.2">
      <c r="A872" s="65" t="s">
        <v>1667</v>
      </c>
      <c r="B872" s="66" t="s">
        <v>1668</v>
      </c>
      <c r="C872" s="67">
        <v>1.2600000000000001E-3</v>
      </c>
      <c r="D872" s="67">
        <v>7.4999999999999997E-2</v>
      </c>
      <c r="E872" s="67">
        <v>0.521702</v>
      </c>
      <c r="F872" s="67">
        <v>0.63106799999999996</v>
      </c>
    </row>
    <row r="873" spans="1:6" s="46" customFormat="1" x14ac:dyDescent="0.2">
      <c r="A873" s="52" t="s">
        <v>1669</v>
      </c>
      <c r="B873" s="49" t="s">
        <v>1670</v>
      </c>
      <c r="C873" s="50" t="s">
        <v>2476</v>
      </c>
      <c r="D873" s="50" t="s">
        <v>2476</v>
      </c>
      <c r="E873" s="50">
        <v>2.8532999999999999E-2</v>
      </c>
      <c r="F873" s="50">
        <v>3.9484999999999999E-2</v>
      </c>
    </row>
    <row r="874" spans="1:6" s="46" customFormat="1" ht="25.5" x14ac:dyDescent="0.2">
      <c r="A874" s="65" t="s">
        <v>1671</v>
      </c>
      <c r="B874" s="66" t="s">
        <v>1672</v>
      </c>
      <c r="C874" s="67" t="s">
        <v>2476</v>
      </c>
      <c r="D874" s="67">
        <v>4.4070000000000003E-3</v>
      </c>
      <c r="E874" s="67">
        <v>1.7149999999999999E-3</v>
      </c>
      <c r="F874" s="67">
        <v>1.8216E-2</v>
      </c>
    </row>
    <row r="875" spans="1:6" s="46" customFormat="1" x14ac:dyDescent="0.2">
      <c r="A875" s="52" t="s">
        <v>1673</v>
      </c>
      <c r="B875" s="49" t="s">
        <v>1674</v>
      </c>
      <c r="C875" s="50" t="s">
        <v>2476</v>
      </c>
      <c r="D875" s="50" t="s">
        <v>2476</v>
      </c>
      <c r="E875" s="50" t="s">
        <v>2476</v>
      </c>
      <c r="F875" s="50">
        <v>7.8549999999999991E-3</v>
      </c>
    </row>
    <row r="876" spans="1:6" s="46" customFormat="1" ht="25.5" x14ac:dyDescent="0.2">
      <c r="A876" s="65" t="s">
        <v>1675</v>
      </c>
      <c r="B876" s="66" t="s">
        <v>1676</v>
      </c>
      <c r="C876" s="67">
        <v>9.19E-4</v>
      </c>
      <c r="D876" s="67" t="s">
        <v>2476</v>
      </c>
      <c r="E876" s="67">
        <v>9.19E-4</v>
      </c>
      <c r="F876" s="67">
        <v>9.2313000000000006E-2</v>
      </c>
    </row>
    <row r="877" spans="1:6" s="46" customFormat="1" x14ac:dyDescent="0.2">
      <c r="A877" s="52" t="s">
        <v>2237</v>
      </c>
      <c r="B877" s="49" t="s">
        <v>2238</v>
      </c>
      <c r="C877" s="50" t="s">
        <v>2476</v>
      </c>
      <c r="D877" s="50">
        <v>5.4339999999999996E-3</v>
      </c>
      <c r="E877" s="50">
        <v>0.61706399999999995</v>
      </c>
      <c r="F877" s="50">
        <v>5.4339999999999996E-3</v>
      </c>
    </row>
    <row r="878" spans="1:6" s="46" customFormat="1" ht="25.5" x14ac:dyDescent="0.2">
      <c r="A878" s="65" t="s">
        <v>1677</v>
      </c>
      <c r="B878" s="66" t="s">
        <v>1678</v>
      </c>
      <c r="C878" s="67" t="s">
        <v>2476</v>
      </c>
      <c r="D878" s="67">
        <v>0.259907</v>
      </c>
      <c r="E878" s="67">
        <v>1.3751910000000001</v>
      </c>
      <c r="F878" s="67">
        <v>0.88347600000000004</v>
      </c>
    </row>
    <row r="879" spans="1:6" s="46" customFormat="1" ht="38.25" x14ac:dyDescent="0.2">
      <c r="A879" s="52" t="s">
        <v>2241</v>
      </c>
      <c r="B879" s="49" t="s">
        <v>2242</v>
      </c>
      <c r="C879" s="50" t="s">
        <v>2476</v>
      </c>
      <c r="D879" s="50">
        <v>2.0569999999999998E-3</v>
      </c>
      <c r="E879" s="50">
        <v>3.2198999999999998E-2</v>
      </c>
      <c r="F879" s="50">
        <v>2.0569999999999998E-3</v>
      </c>
    </row>
    <row r="880" spans="1:6" s="46" customFormat="1" ht="25.5" x14ac:dyDescent="0.2">
      <c r="A880" s="65" t="s">
        <v>1679</v>
      </c>
      <c r="B880" s="66" t="s">
        <v>1680</v>
      </c>
      <c r="C880" s="67" t="s">
        <v>2476</v>
      </c>
      <c r="D880" s="67" t="s">
        <v>2476</v>
      </c>
      <c r="E880" s="67">
        <v>9.7847000000000003E-2</v>
      </c>
      <c r="F880" s="67">
        <v>0.76721899999999998</v>
      </c>
    </row>
    <row r="881" spans="1:6" s="46" customFormat="1" ht="25.5" x14ac:dyDescent="0.2">
      <c r="A881" s="52" t="s">
        <v>1681</v>
      </c>
      <c r="B881" s="49" t="s">
        <v>1682</v>
      </c>
      <c r="C881" s="50" t="s">
        <v>2476</v>
      </c>
      <c r="D881" s="50" t="s">
        <v>2476</v>
      </c>
      <c r="E881" s="50" t="s">
        <v>2476</v>
      </c>
      <c r="F881" s="50">
        <v>5.8595000000000001E-2</v>
      </c>
    </row>
    <row r="882" spans="1:6" s="46" customFormat="1" ht="25.5" x14ac:dyDescent="0.2">
      <c r="A882" s="65" t="s">
        <v>2243</v>
      </c>
      <c r="B882" s="66" t="s">
        <v>2244</v>
      </c>
      <c r="C882" s="67" t="s">
        <v>2476</v>
      </c>
      <c r="D882" s="67">
        <v>3.8268000000000003E-2</v>
      </c>
      <c r="E882" s="67" t="s">
        <v>2476</v>
      </c>
      <c r="F882" s="67">
        <v>3.8268000000000003E-2</v>
      </c>
    </row>
    <row r="883" spans="1:6" s="46" customFormat="1" ht="38.25" x14ac:dyDescent="0.2">
      <c r="A883" s="52" t="s">
        <v>2457</v>
      </c>
      <c r="B883" s="49" t="s">
        <v>2458</v>
      </c>
      <c r="C883" s="50" t="s">
        <v>2476</v>
      </c>
      <c r="D883" s="50" t="s">
        <v>2476</v>
      </c>
      <c r="E883" s="50">
        <v>0.01</v>
      </c>
      <c r="F883" s="50" t="s">
        <v>2476</v>
      </c>
    </row>
    <row r="884" spans="1:6" s="46" customFormat="1" ht="51" x14ac:dyDescent="0.2">
      <c r="A884" s="65" t="s">
        <v>1683</v>
      </c>
      <c r="B884" s="66" t="s">
        <v>1684</v>
      </c>
      <c r="C884" s="67" t="s">
        <v>2476</v>
      </c>
      <c r="D884" s="67" t="s">
        <v>2476</v>
      </c>
      <c r="E884" s="67">
        <v>7.2704000000000005E-2</v>
      </c>
      <c r="F884" s="67" t="s">
        <v>2476</v>
      </c>
    </row>
    <row r="885" spans="1:6" s="46" customFormat="1" ht="25.5" x14ac:dyDescent="0.2">
      <c r="A885" s="52" t="s">
        <v>1685</v>
      </c>
      <c r="B885" s="49" t="s">
        <v>1686</v>
      </c>
      <c r="C885" s="50">
        <v>5.4000000000000001E-4</v>
      </c>
      <c r="D885" s="50">
        <v>0.58983699999999994</v>
      </c>
      <c r="E885" s="50">
        <v>14.452954</v>
      </c>
      <c r="F885" s="50">
        <v>3.9402059999999999</v>
      </c>
    </row>
    <row r="886" spans="1:6" s="46" customFormat="1" ht="25.5" x14ac:dyDescent="0.2">
      <c r="A886" s="65" t="s">
        <v>2245</v>
      </c>
      <c r="B886" s="66" t="s">
        <v>2246</v>
      </c>
      <c r="C886" s="67" t="s">
        <v>2476</v>
      </c>
      <c r="D886" s="67" t="s">
        <v>2476</v>
      </c>
      <c r="E886" s="67">
        <v>0.13756399999999999</v>
      </c>
      <c r="F886" s="67" t="s">
        <v>2476</v>
      </c>
    </row>
    <row r="887" spans="1:6" s="46" customFormat="1" ht="25.5" x14ac:dyDescent="0.2">
      <c r="A887" s="52" t="s">
        <v>1687</v>
      </c>
      <c r="B887" s="49" t="s">
        <v>1688</v>
      </c>
      <c r="C887" s="50">
        <v>1.532E-2</v>
      </c>
      <c r="D887" s="50" t="s">
        <v>2476</v>
      </c>
      <c r="E887" s="50">
        <v>2.158334</v>
      </c>
      <c r="F887" s="50">
        <v>7.3719999999999994E-2</v>
      </c>
    </row>
    <row r="888" spans="1:6" s="46" customFormat="1" ht="38.25" x14ac:dyDescent="0.2">
      <c r="A888" s="65" t="s">
        <v>1689</v>
      </c>
      <c r="B888" s="66" t="s">
        <v>1690</v>
      </c>
      <c r="C888" s="67">
        <v>0.92834099999999997</v>
      </c>
      <c r="D888" s="67">
        <v>2.5999999999999999E-3</v>
      </c>
      <c r="E888" s="67">
        <v>17.897061000000001</v>
      </c>
      <c r="F888" s="67">
        <v>12.104958999999999</v>
      </c>
    </row>
    <row r="889" spans="1:6" s="46" customFormat="1" ht="51" x14ac:dyDescent="0.2">
      <c r="A889" s="52" t="s">
        <v>1691</v>
      </c>
      <c r="B889" s="49" t="s">
        <v>1692</v>
      </c>
      <c r="C889" s="50">
        <v>5.5000000000000003E-4</v>
      </c>
      <c r="D889" s="50">
        <v>0.107918</v>
      </c>
      <c r="E889" s="50">
        <v>2.4950489999999999</v>
      </c>
      <c r="F889" s="50">
        <v>0.98616400000000004</v>
      </c>
    </row>
    <row r="890" spans="1:6" s="46" customFormat="1" x14ac:dyDescent="0.2">
      <c r="A890" s="65" t="s">
        <v>2247</v>
      </c>
      <c r="B890" s="66" t="s">
        <v>2248</v>
      </c>
      <c r="C890" s="67" t="s">
        <v>2476</v>
      </c>
      <c r="D890" s="67" t="s">
        <v>2476</v>
      </c>
      <c r="E890" s="67">
        <v>3.86E-4</v>
      </c>
      <c r="F890" s="67" t="s">
        <v>2476</v>
      </c>
    </row>
    <row r="891" spans="1:6" s="46" customFormat="1" ht="25.5" x14ac:dyDescent="0.2">
      <c r="A891" s="52" t="s">
        <v>1693</v>
      </c>
      <c r="B891" s="49" t="s">
        <v>1694</v>
      </c>
      <c r="C891" s="50" t="s">
        <v>2476</v>
      </c>
      <c r="D891" s="50" t="s">
        <v>2476</v>
      </c>
      <c r="E891" s="50">
        <v>4.3209999999999998E-2</v>
      </c>
      <c r="F891" s="50" t="s">
        <v>2476</v>
      </c>
    </row>
    <row r="892" spans="1:6" s="46" customFormat="1" ht="38.25" x14ac:dyDescent="0.2">
      <c r="A892" s="65" t="s">
        <v>2249</v>
      </c>
      <c r="B892" s="66" t="s">
        <v>2250</v>
      </c>
      <c r="C892" s="67" t="s">
        <v>2476</v>
      </c>
      <c r="D892" s="67">
        <v>7.0799999999999997E-4</v>
      </c>
      <c r="E892" s="67" t="s">
        <v>2476</v>
      </c>
      <c r="F892" s="67">
        <v>1.769E-3</v>
      </c>
    </row>
    <row r="893" spans="1:6" s="46" customFormat="1" ht="25.5" x14ac:dyDescent="0.2">
      <c r="A893" s="52" t="s">
        <v>1695</v>
      </c>
      <c r="B893" s="49" t="s">
        <v>1696</v>
      </c>
      <c r="C893" s="50">
        <v>0.570855</v>
      </c>
      <c r="D893" s="50">
        <v>4.2959999999999998E-2</v>
      </c>
      <c r="E893" s="50">
        <v>0.83224500000000001</v>
      </c>
      <c r="F893" s="50">
        <v>1.6503589999999999</v>
      </c>
    </row>
    <row r="894" spans="1:6" s="46" customFormat="1" x14ac:dyDescent="0.2">
      <c r="A894" s="65" t="s">
        <v>1697</v>
      </c>
      <c r="B894" s="66" t="s">
        <v>1698</v>
      </c>
      <c r="C894" s="67">
        <v>6.8852999999999998E-2</v>
      </c>
      <c r="D894" s="67">
        <v>0.12918099999999999</v>
      </c>
      <c r="E894" s="67">
        <v>3.231903</v>
      </c>
      <c r="F894" s="67">
        <v>3.6253359999999999</v>
      </c>
    </row>
    <row r="895" spans="1:6" s="46" customFormat="1" ht="25.5" x14ac:dyDescent="0.2">
      <c r="A895" s="52" t="s">
        <v>1699</v>
      </c>
      <c r="B895" s="49" t="s">
        <v>1700</v>
      </c>
      <c r="C895" s="50" t="s">
        <v>2476</v>
      </c>
      <c r="D895" s="50" t="s">
        <v>2476</v>
      </c>
      <c r="E895" s="50">
        <v>5.1599999999999997E-4</v>
      </c>
      <c r="F895" s="50" t="s">
        <v>2476</v>
      </c>
    </row>
    <row r="896" spans="1:6" s="46" customFormat="1" ht="25.5" x14ac:dyDescent="0.2">
      <c r="A896" s="65" t="s">
        <v>2251</v>
      </c>
      <c r="B896" s="66" t="s">
        <v>2252</v>
      </c>
      <c r="C896" s="67" t="s">
        <v>2476</v>
      </c>
      <c r="D896" s="67" t="s">
        <v>2476</v>
      </c>
      <c r="E896" s="67">
        <v>4.9979999999999998E-3</v>
      </c>
      <c r="F896" s="67" t="s">
        <v>2476</v>
      </c>
    </row>
    <row r="897" spans="1:6" s="46" customFormat="1" x14ac:dyDescent="0.2">
      <c r="A897" s="52" t="s">
        <v>2253</v>
      </c>
      <c r="B897" s="49" t="s">
        <v>2254</v>
      </c>
      <c r="C897" s="50" t="s">
        <v>2476</v>
      </c>
      <c r="D897" s="50" t="s">
        <v>2476</v>
      </c>
      <c r="E897" s="50">
        <v>6.1191740000000001</v>
      </c>
      <c r="F897" s="50">
        <v>14.602174</v>
      </c>
    </row>
    <row r="898" spans="1:6" s="46" customFormat="1" x14ac:dyDescent="0.2">
      <c r="A898" s="65" t="s">
        <v>1701</v>
      </c>
      <c r="B898" s="66" t="s">
        <v>1702</v>
      </c>
      <c r="C898" s="67" t="s">
        <v>2476</v>
      </c>
      <c r="D898" s="67" t="s">
        <v>2476</v>
      </c>
      <c r="E898" s="67">
        <v>3.9249999999999997E-3</v>
      </c>
      <c r="F898" s="67" t="s">
        <v>2476</v>
      </c>
    </row>
    <row r="899" spans="1:6" s="46" customFormat="1" ht="25.5" x14ac:dyDescent="0.2">
      <c r="A899" s="52" t="s">
        <v>1703</v>
      </c>
      <c r="B899" s="49" t="s">
        <v>1704</v>
      </c>
      <c r="C899" s="50">
        <v>7.2399999999999999E-3</v>
      </c>
      <c r="D899" s="50" t="s">
        <v>2476</v>
      </c>
      <c r="E899" s="50">
        <v>0.24768200000000001</v>
      </c>
      <c r="F899" s="50">
        <v>0.406302</v>
      </c>
    </row>
    <row r="900" spans="1:6" s="46" customFormat="1" x14ac:dyDescent="0.2">
      <c r="A900" s="65" t="s">
        <v>1705</v>
      </c>
      <c r="B900" s="66" t="s">
        <v>1706</v>
      </c>
      <c r="C900" s="67" t="s">
        <v>2476</v>
      </c>
      <c r="D900" s="67" t="s">
        <v>2476</v>
      </c>
      <c r="E900" s="67">
        <v>0.01</v>
      </c>
      <c r="F900" s="67" t="s">
        <v>2476</v>
      </c>
    </row>
    <row r="901" spans="1:6" s="46" customFormat="1" x14ac:dyDescent="0.2">
      <c r="A901" s="52" t="s">
        <v>2267</v>
      </c>
      <c r="B901" s="49" t="s">
        <v>2268</v>
      </c>
      <c r="C901" s="50" t="s">
        <v>2476</v>
      </c>
      <c r="D901" s="50" t="s">
        <v>2476</v>
      </c>
      <c r="E901" s="50" t="s">
        <v>2476</v>
      </c>
      <c r="F901" s="50">
        <v>1.0999999999999999E-2</v>
      </c>
    </row>
    <row r="902" spans="1:6" s="46" customFormat="1" x14ac:dyDescent="0.2">
      <c r="A902" s="65" t="s">
        <v>2269</v>
      </c>
      <c r="B902" s="66" t="s">
        <v>2270</v>
      </c>
      <c r="C902" s="67">
        <v>1E-3</v>
      </c>
      <c r="D902" s="67">
        <v>0.15968399999999999</v>
      </c>
      <c r="E902" s="67">
        <v>1E-3</v>
      </c>
      <c r="F902" s="67">
        <v>0.15968399999999999</v>
      </c>
    </row>
    <row r="903" spans="1:6" s="46" customFormat="1" x14ac:dyDescent="0.2">
      <c r="A903" s="52" t="s">
        <v>1707</v>
      </c>
      <c r="B903" s="49" t="s">
        <v>1708</v>
      </c>
      <c r="C903" s="50" t="s">
        <v>2476</v>
      </c>
      <c r="D903" s="50" t="s">
        <v>2476</v>
      </c>
      <c r="E903" s="50" t="s">
        <v>2476</v>
      </c>
      <c r="F903" s="50">
        <v>3.0000000000000001E-3</v>
      </c>
    </row>
    <row r="904" spans="1:6" s="46" customFormat="1" ht="25.5" x14ac:dyDescent="0.2">
      <c r="A904" s="65" t="s">
        <v>1709</v>
      </c>
      <c r="B904" s="66" t="s">
        <v>1710</v>
      </c>
      <c r="C904" s="67" t="s">
        <v>2476</v>
      </c>
      <c r="D904" s="67" t="s">
        <v>2476</v>
      </c>
      <c r="E904" s="67" t="s">
        <v>2476</v>
      </c>
      <c r="F904" s="67">
        <v>1.2E-2</v>
      </c>
    </row>
    <row r="905" spans="1:6" s="46" customFormat="1" x14ac:dyDescent="0.2">
      <c r="A905" s="52" t="s">
        <v>1711</v>
      </c>
      <c r="B905" s="49" t="s">
        <v>1712</v>
      </c>
      <c r="C905" s="50">
        <v>1.6787669999999999</v>
      </c>
      <c r="D905" s="50">
        <v>4.7746719999999998</v>
      </c>
      <c r="E905" s="50">
        <v>16.822569000000001</v>
      </c>
      <c r="F905" s="50">
        <v>28.128160000000001</v>
      </c>
    </row>
    <row r="906" spans="1:6" s="46" customFormat="1" ht="38.25" x14ac:dyDescent="0.2">
      <c r="A906" s="65" t="s">
        <v>1713</v>
      </c>
      <c r="B906" s="66" t="s">
        <v>1714</v>
      </c>
      <c r="C906" s="67" t="s">
        <v>2476</v>
      </c>
      <c r="D906" s="67">
        <v>4.7753999999999998E-2</v>
      </c>
      <c r="E906" s="67">
        <v>0.19109999999999999</v>
      </c>
      <c r="F906" s="67">
        <v>0.36190800000000001</v>
      </c>
    </row>
    <row r="907" spans="1:6" s="46" customFormat="1" x14ac:dyDescent="0.2">
      <c r="A907" s="52" t="s">
        <v>1715</v>
      </c>
      <c r="B907" s="49" t="s">
        <v>1716</v>
      </c>
      <c r="C907" s="50">
        <v>9.1872410000000002</v>
      </c>
      <c r="D907" s="50">
        <v>14.496665</v>
      </c>
      <c r="E907" s="50">
        <v>85.846697000000006</v>
      </c>
      <c r="F907" s="50">
        <v>127.334031</v>
      </c>
    </row>
    <row r="908" spans="1:6" s="46" customFormat="1" ht="38.25" x14ac:dyDescent="0.2">
      <c r="A908" s="65" t="s">
        <v>1717</v>
      </c>
      <c r="B908" s="66" t="s">
        <v>1718</v>
      </c>
      <c r="C908" s="67">
        <v>11.724451</v>
      </c>
      <c r="D908" s="67">
        <v>9.9063689999999998</v>
      </c>
      <c r="E908" s="67">
        <v>89.808988999999997</v>
      </c>
      <c r="F908" s="67">
        <v>109.714414</v>
      </c>
    </row>
    <row r="909" spans="1:6" s="46" customFormat="1" ht="38.25" x14ac:dyDescent="0.2">
      <c r="A909" s="52" t="s">
        <v>1719</v>
      </c>
      <c r="B909" s="49" t="s">
        <v>1720</v>
      </c>
      <c r="C909" s="50">
        <v>2.0243280000000001</v>
      </c>
      <c r="D909" s="50">
        <v>4.9476779999999998</v>
      </c>
      <c r="E909" s="50">
        <v>19.482700000000001</v>
      </c>
      <c r="F909" s="50">
        <v>23.107046</v>
      </c>
    </row>
    <row r="910" spans="1:6" s="46" customFormat="1" x14ac:dyDescent="0.2">
      <c r="A910" s="65" t="s">
        <v>1721</v>
      </c>
      <c r="B910" s="66" t="s">
        <v>1722</v>
      </c>
      <c r="C910" s="67">
        <v>1.0533999999999999</v>
      </c>
      <c r="D910" s="67">
        <v>25.160502000000001</v>
      </c>
      <c r="E910" s="67">
        <v>29.897936999999999</v>
      </c>
      <c r="F910" s="67">
        <v>115.060723</v>
      </c>
    </row>
    <row r="911" spans="1:6" s="46" customFormat="1" ht="25.5" x14ac:dyDescent="0.2">
      <c r="A911" s="52" t="s">
        <v>1723</v>
      </c>
      <c r="B911" s="49" t="s">
        <v>1724</v>
      </c>
      <c r="C911" s="50">
        <v>3.3170000000000001E-3</v>
      </c>
      <c r="D911" s="50">
        <v>7.6509999999999998E-3</v>
      </c>
      <c r="E911" s="50">
        <v>6.8170000000000001E-3</v>
      </c>
      <c r="F911" s="50">
        <v>4.3548999999999997E-2</v>
      </c>
    </row>
    <row r="912" spans="1:6" s="46" customFormat="1" ht="25.5" x14ac:dyDescent="0.2">
      <c r="A912" s="65" t="s">
        <v>1725</v>
      </c>
      <c r="B912" s="66" t="s">
        <v>1726</v>
      </c>
      <c r="C912" s="67" t="s">
        <v>2476</v>
      </c>
      <c r="D912" s="67" t="s">
        <v>2476</v>
      </c>
      <c r="E912" s="67">
        <v>0.126279</v>
      </c>
      <c r="F912" s="67">
        <v>2.0284529999999998</v>
      </c>
    </row>
    <row r="913" spans="1:6" s="46" customFormat="1" x14ac:dyDescent="0.2">
      <c r="A913" s="52" t="s">
        <v>1727</v>
      </c>
      <c r="B913" s="49" t="s">
        <v>1728</v>
      </c>
      <c r="C913" s="50">
        <v>2.0261000000000001E-2</v>
      </c>
      <c r="D913" s="50">
        <v>9.5E-4</v>
      </c>
      <c r="E913" s="50">
        <v>2.0261000000000001E-2</v>
      </c>
      <c r="F913" s="50">
        <v>1.8200000000000001E-2</v>
      </c>
    </row>
    <row r="914" spans="1:6" s="46" customFormat="1" ht="25.5" x14ac:dyDescent="0.2">
      <c r="A914" s="65" t="s">
        <v>1729</v>
      </c>
      <c r="B914" s="66" t="s">
        <v>1730</v>
      </c>
      <c r="C914" s="67">
        <v>5.5E-2</v>
      </c>
      <c r="D914" s="67">
        <v>3.8488000000000001E-2</v>
      </c>
      <c r="E914" s="67">
        <v>0.79046700000000003</v>
      </c>
      <c r="F914" s="67">
        <v>0.35707299999999997</v>
      </c>
    </row>
    <row r="915" spans="1:6" s="46" customFormat="1" ht="25.5" x14ac:dyDescent="0.2">
      <c r="A915" s="52" t="s">
        <v>1731</v>
      </c>
      <c r="B915" s="49" t="s">
        <v>1732</v>
      </c>
      <c r="C915" s="50" t="s">
        <v>2476</v>
      </c>
      <c r="D915" s="50" t="s">
        <v>2476</v>
      </c>
      <c r="E915" s="50" t="s">
        <v>2476</v>
      </c>
      <c r="F915" s="50">
        <v>5.1799999999999997E-3</v>
      </c>
    </row>
    <row r="916" spans="1:6" s="46" customFormat="1" ht="25.5" x14ac:dyDescent="0.2">
      <c r="A916" s="65" t="s">
        <v>1733</v>
      </c>
      <c r="B916" s="66" t="s">
        <v>1734</v>
      </c>
      <c r="C916" s="67" t="s">
        <v>2476</v>
      </c>
      <c r="D916" s="67" t="s">
        <v>2476</v>
      </c>
      <c r="E916" s="67">
        <v>5.8235000000000002E-2</v>
      </c>
      <c r="F916" s="67">
        <v>5.0916999999999997E-2</v>
      </c>
    </row>
    <row r="917" spans="1:6" s="46" customFormat="1" ht="51" x14ac:dyDescent="0.2">
      <c r="A917" s="52" t="s">
        <v>1735</v>
      </c>
      <c r="B917" s="49" t="s">
        <v>1736</v>
      </c>
      <c r="C917" s="50" t="s">
        <v>2476</v>
      </c>
      <c r="D917" s="50" t="s">
        <v>2476</v>
      </c>
      <c r="E917" s="50">
        <v>1.9717999999999999E-2</v>
      </c>
      <c r="F917" s="50" t="s">
        <v>2476</v>
      </c>
    </row>
    <row r="918" spans="1:6" s="46" customFormat="1" ht="38.25" x14ac:dyDescent="0.2">
      <c r="A918" s="65" t="s">
        <v>1737</v>
      </c>
      <c r="B918" s="66" t="s">
        <v>1738</v>
      </c>
      <c r="C918" s="67">
        <v>4.3541000000000003E-2</v>
      </c>
      <c r="D918" s="67">
        <v>0.11969100000000001</v>
      </c>
      <c r="E918" s="67">
        <v>0.58077900000000005</v>
      </c>
      <c r="F918" s="67">
        <v>1.476926</v>
      </c>
    </row>
    <row r="919" spans="1:6" s="46" customFormat="1" x14ac:dyDescent="0.2">
      <c r="A919" s="52" t="s">
        <v>2287</v>
      </c>
      <c r="B919" s="49" t="s">
        <v>2288</v>
      </c>
      <c r="C919" s="50" t="s">
        <v>2476</v>
      </c>
      <c r="D919" s="50" t="s">
        <v>2476</v>
      </c>
      <c r="E919" s="50">
        <v>7.3499999999999998E-4</v>
      </c>
      <c r="F919" s="50" t="s">
        <v>2476</v>
      </c>
    </row>
    <row r="920" spans="1:6" s="46" customFormat="1" ht="25.5" x14ac:dyDescent="0.2">
      <c r="A920" s="65" t="s">
        <v>2289</v>
      </c>
      <c r="B920" s="66" t="s">
        <v>2290</v>
      </c>
      <c r="C920" s="67" t="s">
        <v>2476</v>
      </c>
      <c r="D920" s="67" t="s">
        <v>2476</v>
      </c>
      <c r="E920" s="67">
        <v>4.0029999999999996E-3</v>
      </c>
      <c r="F920" s="67" t="s">
        <v>2476</v>
      </c>
    </row>
    <row r="921" spans="1:6" s="46" customFormat="1" x14ac:dyDescent="0.2">
      <c r="A921" s="52" t="s">
        <v>1739</v>
      </c>
      <c r="B921" s="49" t="s">
        <v>1740</v>
      </c>
      <c r="C921" s="50" t="s">
        <v>2476</v>
      </c>
      <c r="D921" s="50" t="s">
        <v>2476</v>
      </c>
      <c r="E921" s="50">
        <v>1.2800000000000001E-2</v>
      </c>
      <c r="F921" s="50" t="s">
        <v>2476</v>
      </c>
    </row>
    <row r="922" spans="1:6" s="46" customFormat="1" ht="38.25" x14ac:dyDescent="0.2">
      <c r="A922" s="65" t="s">
        <v>1741</v>
      </c>
      <c r="B922" s="66" t="s">
        <v>1742</v>
      </c>
      <c r="C922" s="67">
        <v>5.2199999999999998E-3</v>
      </c>
      <c r="D922" s="67">
        <v>1.2E-5</v>
      </c>
      <c r="E922" s="67">
        <v>1.6993999999999999E-2</v>
      </c>
      <c r="F922" s="67">
        <v>1.4430999999999999E-2</v>
      </c>
    </row>
    <row r="923" spans="1:6" s="46" customFormat="1" ht="25.5" x14ac:dyDescent="0.2">
      <c r="A923" s="52" t="s">
        <v>1743</v>
      </c>
      <c r="B923" s="49" t="s">
        <v>1744</v>
      </c>
      <c r="C923" s="50" t="s">
        <v>2476</v>
      </c>
      <c r="D923" s="50" t="s">
        <v>2476</v>
      </c>
      <c r="E923" s="50">
        <v>1.0732999999999999E-2</v>
      </c>
      <c r="F923" s="50">
        <v>0.14338500000000001</v>
      </c>
    </row>
    <row r="924" spans="1:6" x14ac:dyDescent="0.2">
      <c r="A924" s="65" t="s">
        <v>2291</v>
      </c>
      <c r="B924" s="66" t="s">
        <v>2292</v>
      </c>
      <c r="C924" s="67" t="s">
        <v>2476</v>
      </c>
      <c r="D924" s="67" t="s">
        <v>2476</v>
      </c>
      <c r="E924" s="67">
        <v>2.5461999999999999E-2</v>
      </c>
      <c r="F924" s="67">
        <v>1.6459000000000001E-2</v>
      </c>
    </row>
    <row r="925" spans="1:6" ht="38.25" x14ac:dyDescent="0.2">
      <c r="A925" s="52" t="s">
        <v>2293</v>
      </c>
      <c r="B925" s="49" t="s">
        <v>2294</v>
      </c>
      <c r="C925" s="50" t="s">
        <v>2476</v>
      </c>
      <c r="D925" s="50">
        <v>1.4378999999999999E-2</v>
      </c>
      <c r="E925" s="50" t="s">
        <v>2476</v>
      </c>
      <c r="F925" s="50">
        <v>1.4891E-2</v>
      </c>
    </row>
    <row r="926" spans="1:6" ht="25.5" x14ac:dyDescent="0.2">
      <c r="A926" s="65" t="s">
        <v>1745</v>
      </c>
      <c r="B926" s="66" t="s">
        <v>1746</v>
      </c>
      <c r="C926" s="67">
        <v>5.5529999999999998E-3</v>
      </c>
      <c r="D926" s="67">
        <v>5.4120000000000001E-3</v>
      </c>
      <c r="E926" s="67">
        <v>6.9452E-2</v>
      </c>
      <c r="F926" s="67">
        <v>6.9843000000000002E-2</v>
      </c>
    </row>
    <row r="927" spans="1:6" ht="25.5" x14ac:dyDescent="0.2">
      <c r="A927" s="52" t="s">
        <v>1747</v>
      </c>
      <c r="B927" s="49" t="s">
        <v>1748</v>
      </c>
      <c r="C927" s="50">
        <v>3.4999999999999997E-5</v>
      </c>
      <c r="D927" s="50" t="s">
        <v>2476</v>
      </c>
      <c r="E927" s="50">
        <v>5.8534999999999997E-2</v>
      </c>
      <c r="F927" s="50">
        <v>2.264E-3</v>
      </c>
    </row>
    <row r="928" spans="1:6" x14ac:dyDescent="0.2">
      <c r="A928" s="65" t="s">
        <v>1749</v>
      </c>
      <c r="B928" s="66" t="s">
        <v>1750</v>
      </c>
      <c r="C928" s="67">
        <v>2.9750000000000002E-3</v>
      </c>
      <c r="D928" s="67">
        <v>0.14718000000000001</v>
      </c>
      <c r="E928" s="67">
        <v>5.1041999999999997E-2</v>
      </c>
      <c r="F928" s="67">
        <v>0.75575700000000001</v>
      </c>
    </row>
    <row r="929" spans="1:6" ht="25.5" x14ac:dyDescent="0.2">
      <c r="A929" s="52" t="s">
        <v>1751</v>
      </c>
      <c r="B929" s="49" t="s">
        <v>1752</v>
      </c>
      <c r="C929" s="50" t="s">
        <v>2476</v>
      </c>
      <c r="D929" s="50" t="s">
        <v>2476</v>
      </c>
      <c r="E929" s="50" t="s">
        <v>2476</v>
      </c>
      <c r="F929" s="50">
        <v>6.0396999999999999E-2</v>
      </c>
    </row>
    <row r="930" spans="1:6" ht="25.5" x14ac:dyDescent="0.2">
      <c r="A930" s="65" t="s">
        <v>1753</v>
      </c>
      <c r="B930" s="66" t="s">
        <v>1754</v>
      </c>
      <c r="C930" s="67">
        <v>1.5618999999999999E-2</v>
      </c>
      <c r="D930" s="67">
        <v>7.195E-3</v>
      </c>
      <c r="E930" s="67">
        <v>6.0982000000000001E-2</v>
      </c>
      <c r="F930" s="67">
        <v>5.9074000000000002E-2</v>
      </c>
    </row>
    <row r="931" spans="1:6" x14ac:dyDescent="0.2">
      <c r="A931" s="52" t="s">
        <v>2295</v>
      </c>
      <c r="B931" s="49" t="s">
        <v>2296</v>
      </c>
      <c r="C931" s="50" t="s">
        <v>2476</v>
      </c>
      <c r="D931" s="50" t="s">
        <v>2476</v>
      </c>
      <c r="E931" s="50">
        <v>1.098E-2</v>
      </c>
      <c r="F931" s="50" t="s">
        <v>2476</v>
      </c>
    </row>
    <row r="932" spans="1:6" x14ac:dyDescent="0.2">
      <c r="A932" s="65" t="s">
        <v>1755</v>
      </c>
      <c r="B932" s="66" t="s">
        <v>1756</v>
      </c>
      <c r="C932" s="67" t="s">
        <v>2476</v>
      </c>
      <c r="D932" s="67" t="s">
        <v>2476</v>
      </c>
      <c r="E932" s="67">
        <v>1.478E-2</v>
      </c>
      <c r="F932" s="67">
        <v>5.313E-3</v>
      </c>
    </row>
    <row r="933" spans="1:6" x14ac:dyDescent="0.2">
      <c r="A933" s="52" t="s">
        <v>1757</v>
      </c>
      <c r="B933" s="49" t="s">
        <v>1758</v>
      </c>
      <c r="C933" s="50">
        <v>5.4713999999999999E-2</v>
      </c>
      <c r="D933" s="50">
        <v>0.43427399999999999</v>
      </c>
      <c r="E933" s="50">
        <v>1.13269</v>
      </c>
      <c r="F933" s="50">
        <v>2.0838770000000002</v>
      </c>
    </row>
    <row r="934" spans="1:6" ht="25.5" x14ac:dyDescent="0.2">
      <c r="A934" s="65" t="s">
        <v>1759</v>
      </c>
      <c r="B934" s="66" t="s">
        <v>1760</v>
      </c>
      <c r="C934" s="67" t="s">
        <v>2476</v>
      </c>
      <c r="D934" s="67" t="s">
        <v>2476</v>
      </c>
      <c r="E934" s="67">
        <v>4.2976340000000004</v>
      </c>
      <c r="F934" s="67">
        <v>5.8111999999999997E-2</v>
      </c>
    </row>
    <row r="935" spans="1:6" x14ac:dyDescent="0.2">
      <c r="A935" s="52" t="s">
        <v>1761</v>
      </c>
      <c r="B935" s="49" t="s">
        <v>1762</v>
      </c>
      <c r="C935" s="50" t="s">
        <v>2476</v>
      </c>
      <c r="D935" s="50" t="s">
        <v>2476</v>
      </c>
      <c r="E935" s="50">
        <v>6.3633999999999996E-2</v>
      </c>
      <c r="F935" s="50">
        <v>0.146733</v>
      </c>
    </row>
    <row r="936" spans="1:6" x14ac:dyDescent="0.2">
      <c r="A936" s="65" t="s">
        <v>1763</v>
      </c>
      <c r="B936" s="66" t="s">
        <v>1764</v>
      </c>
      <c r="C936" s="67">
        <v>7.156E-3</v>
      </c>
      <c r="D936" s="67">
        <v>8.7999999999999995E-2</v>
      </c>
      <c r="E936" s="67">
        <v>1.0203E-2</v>
      </c>
      <c r="F936" s="67">
        <v>0.16888300000000001</v>
      </c>
    </row>
    <row r="937" spans="1:6" x14ac:dyDescent="0.2">
      <c r="A937" s="52" t="s">
        <v>2299</v>
      </c>
      <c r="B937" s="49" t="s">
        <v>2300</v>
      </c>
      <c r="C937" s="50" t="s">
        <v>2476</v>
      </c>
      <c r="D937" s="50">
        <v>0.12510399999999999</v>
      </c>
      <c r="E937" s="50">
        <v>2.8400000000000002E-2</v>
      </c>
      <c r="F937" s="50">
        <v>0.212004</v>
      </c>
    </row>
    <row r="938" spans="1:6" ht="25.5" x14ac:dyDescent="0.2">
      <c r="A938" s="65" t="s">
        <v>1765</v>
      </c>
      <c r="B938" s="66" t="s">
        <v>1766</v>
      </c>
      <c r="C938" s="67">
        <v>0.63888199999999995</v>
      </c>
      <c r="D938" s="67">
        <v>0.29371599999999998</v>
      </c>
      <c r="E938" s="67">
        <v>7.8795510000000002</v>
      </c>
      <c r="F938" s="67">
        <v>10.074260000000001</v>
      </c>
    </row>
    <row r="939" spans="1:6" ht="25.5" x14ac:dyDescent="0.2">
      <c r="A939" s="73" t="s">
        <v>1767</v>
      </c>
      <c r="B939" s="74" t="s">
        <v>1768</v>
      </c>
      <c r="C939" s="75" t="s">
        <v>2476</v>
      </c>
      <c r="D939" s="75">
        <v>0.01</v>
      </c>
      <c r="E939" s="75">
        <v>7.0000000000000007E-2</v>
      </c>
      <c r="F939" s="75">
        <v>2.246</v>
      </c>
    </row>
    <row r="940" spans="1:6" x14ac:dyDescent="0.2">
      <c r="A940" s="55"/>
      <c r="B940" s="34"/>
      <c r="C940" s="29"/>
      <c r="D940" s="29"/>
      <c r="E940" s="29"/>
      <c r="F940" s="29"/>
    </row>
    <row r="941" spans="1:6" x14ac:dyDescent="0.2">
      <c r="A941" s="55" t="s">
        <v>2473</v>
      </c>
      <c r="B941" s="34"/>
      <c r="C941" s="29"/>
      <c r="D941" s="29"/>
      <c r="E941" s="29"/>
      <c r="F941" s="29"/>
    </row>
    <row r="942" spans="1:6" x14ac:dyDescent="0.2">
      <c r="A942" s="55" t="s">
        <v>2474</v>
      </c>
      <c r="B942" s="34"/>
      <c r="C942" s="29"/>
      <c r="D942" s="29"/>
      <c r="E942" s="29"/>
      <c r="F942" s="29"/>
    </row>
    <row r="943" spans="1:6" x14ac:dyDescent="0.2">
      <c r="A943" s="55"/>
      <c r="B943" s="34"/>
      <c r="C943" s="29"/>
      <c r="D943" s="29"/>
      <c r="E943" s="29"/>
      <c r="F943" s="29"/>
    </row>
    <row r="944" spans="1:6" x14ac:dyDescent="0.2">
      <c r="A944" s="55"/>
      <c r="B944" s="34"/>
      <c r="C944" s="29"/>
      <c r="D944" s="29"/>
      <c r="E944" s="29"/>
      <c r="F944" s="29"/>
    </row>
    <row r="945" spans="1:6" x14ac:dyDescent="0.2">
      <c r="A945" s="55"/>
      <c r="B945" s="34"/>
      <c r="C945" s="29"/>
      <c r="D945" s="29"/>
      <c r="E945" s="29"/>
      <c r="F945" s="29"/>
    </row>
    <row r="946" spans="1:6" x14ac:dyDescent="0.2">
      <c r="A946" s="55"/>
      <c r="B946" s="34"/>
      <c r="C946" s="29"/>
      <c r="D946" s="29"/>
      <c r="E946" s="29"/>
      <c r="F946" s="29"/>
    </row>
    <row r="947" spans="1:6" x14ac:dyDescent="0.2">
      <c r="A947" s="55"/>
      <c r="B947" s="34"/>
      <c r="C947" s="29"/>
      <c r="D947" s="29"/>
      <c r="E947" s="29"/>
      <c r="F947" s="29"/>
    </row>
    <row r="948" spans="1:6" x14ac:dyDescent="0.2">
      <c r="A948" s="55"/>
      <c r="B948" s="34"/>
      <c r="C948" s="29"/>
      <c r="D948" s="29"/>
      <c r="E948" s="29"/>
      <c r="F948" s="29"/>
    </row>
    <row r="949" spans="1:6" x14ac:dyDescent="0.2">
      <c r="A949" s="55"/>
      <c r="B949" s="34"/>
      <c r="C949" s="29"/>
      <c r="D949" s="29"/>
      <c r="E949" s="29"/>
      <c r="F949" s="29"/>
    </row>
    <row r="950" spans="1:6" x14ac:dyDescent="0.2">
      <c r="A950" s="55"/>
      <c r="B950" s="34"/>
      <c r="C950" s="29"/>
      <c r="D950" s="29"/>
      <c r="E950" s="29"/>
      <c r="F950" s="29"/>
    </row>
    <row r="951" spans="1:6" x14ac:dyDescent="0.2">
      <c r="A951" s="55"/>
      <c r="B951" s="34"/>
      <c r="C951" s="29"/>
      <c r="D951" s="29"/>
      <c r="E951" s="29"/>
      <c r="F951" s="29"/>
    </row>
    <row r="952" spans="1:6" x14ac:dyDescent="0.2">
      <c r="A952" s="55"/>
      <c r="B952" s="34"/>
      <c r="C952" s="29"/>
      <c r="D952" s="29"/>
      <c r="E952" s="29"/>
      <c r="F952" s="29"/>
    </row>
    <row r="953" spans="1:6" x14ac:dyDescent="0.2">
      <c r="A953" s="55"/>
      <c r="B953" s="34"/>
      <c r="C953" s="29"/>
      <c r="D953" s="29"/>
      <c r="E953" s="29"/>
      <c r="F953" s="29"/>
    </row>
    <row r="954" spans="1:6" x14ac:dyDescent="0.2">
      <c r="A954" s="55"/>
      <c r="B954" s="34"/>
      <c r="C954" s="29"/>
      <c r="D954" s="29"/>
      <c r="E954" s="29"/>
      <c r="F954" s="29"/>
    </row>
    <row r="955" spans="1:6" x14ac:dyDescent="0.2">
      <c r="A955" s="55"/>
      <c r="B955" s="34"/>
      <c r="C955" s="29"/>
      <c r="D955" s="29"/>
      <c r="E955" s="29"/>
      <c r="F955" s="29"/>
    </row>
    <row r="956" spans="1:6" x14ac:dyDescent="0.2">
      <c r="A956" s="55"/>
      <c r="B956" s="34"/>
      <c r="C956" s="29"/>
      <c r="D956" s="29"/>
      <c r="E956" s="29"/>
      <c r="F956" s="29"/>
    </row>
    <row r="957" spans="1:6" x14ac:dyDescent="0.2">
      <c r="A957" s="55"/>
      <c r="B957" s="34"/>
      <c r="C957" s="29"/>
      <c r="D957" s="29"/>
      <c r="E957" s="29"/>
      <c r="F957" s="29"/>
    </row>
    <row r="958" spans="1:6" x14ac:dyDescent="0.2">
      <c r="A958" s="55"/>
      <c r="B958" s="34"/>
      <c r="C958" s="29"/>
      <c r="D958" s="29"/>
      <c r="E958" s="29"/>
      <c r="F958" s="29"/>
    </row>
    <row r="959" spans="1:6" x14ac:dyDescent="0.2">
      <c r="A959" s="55"/>
      <c r="B959" s="34"/>
      <c r="C959" s="29"/>
      <c r="D959" s="29"/>
      <c r="E959" s="29"/>
      <c r="F959" s="29"/>
    </row>
    <row r="960" spans="1:6" x14ac:dyDescent="0.2">
      <c r="A960" s="55"/>
      <c r="B960" s="34"/>
      <c r="C960" s="29"/>
      <c r="D960" s="29"/>
      <c r="E960" s="29"/>
      <c r="F960" s="29"/>
    </row>
    <row r="961" spans="1:6" x14ac:dyDescent="0.2">
      <c r="A961" s="55"/>
      <c r="B961" s="34"/>
      <c r="C961" s="29"/>
      <c r="D961" s="29"/>
      <c r="E961" s="29"/>
      <c r="F961" s="29"/>
    </row>
    <row r="962" spans="1:6" x14ac:dyDescent="0.2">
      <c r="A962" s="55"/>
      <c r="B962" s="34"/>
      <c r="C962" s="29"/>
      <c r="D962" s="29"/>
      <c r="E962" s="29"/>
      <c r="F962" s="29"/>
    </row>
    <row r="963" spans="1:6" x14ac:dyDescent="0.2">
      <c r="A963" s="55"/>
      <c r="B963" s="34"/>
      <c r="C963" s="29"/>
      <c r="D963" s="29"/>
      <c r="E963" s="29"/>
      <c r="F963" s="29"/>
    </row>
    <row r="964" spans="1:6" x14ac:dyDescent="0.2">
      <c r="A964" s="55"/>
      <c r="B964" s="34"/>
      <c r="C964" s="29"/>
      <c r="D964" s="29"/>
      <c r="E964" s="29"/>
      <c r="F964" s="29"/>
    </row>
    <row r="965" spans="1:6" x14ac:dyDescent="0.2">
      <c r="A965" s="55"/>
      <c r="B965" s="34"/>
      <c r="C965" s="29"/>
      <c r="D965" s="29"/>
      <c r="E965" s="29"/>
      <c r="F965" s="29"/>
    </row>
    <row r="966" spans="1:6" x14ac:dyDescent="0.2">
      <c r="A966" s="55"/>
      <c r="B966" s="34"/>
      <c r="C966" s="29"/>
      <c r="D966" s="29"/>
      <c r="E966" s="29"/>
      <c r="F966" s="29"/>
    </row>
    <row r="967" spans="1:6" x14ac:dyDescent="0.2">
      <c r="A967" s="55"/>
      <c r="B967" s="34"/>
      <c r="C967" s="29"/>
      <c r="D967" s="29"/>
      <c r="E967" s="29"/>
      <c r="F967" s="29"/>
    </row>
    <row r="968" spans="1:6" x14ac:dyDescent="0.2">
      <c r="A968" s="55"/>
      <c r="B968" s="34"/>
      <c r="C968" s="29"/>
      <c r="D968" s="29"/>
      <c r="E968" s="29"/>
      <c r="F968" s="29"/>
    </row>
    <row r="969" spans="1:6" x14ac:dyDescent="0.2">
      <c r="A969" s="55"/>
      <c r="B969" s="34"/>
      <c r="C969" s="29"/>
      <c r="D969" s="29"/>
      <c r="E969" s="29"/>
      <c r="F969" s="29"/>
    </row>
    <row r="970" spans="1:6" x14ac:dyDescent="0.2">
      <c r="A970" s="55"/>
      <c r="B970" s="34"/>
      <c r="C970" s="29"/>
      <c r="D970" s="29"/>
      <c r="E970" s="29"/>
      <c r="F970" s="29"/>
    </row>
    <row r="971" spans="1:6" x14ac:dyDescent="0.2">
      <c r="A971" s="55"/>
      <c r="B971" s="34"/>
      <c r="C971" s="29"/>
      <c r="D971" s="29"/>
      <c r="E971" s="29"/>
      <c r="F971" s="29"/>
    </row>
    <row r="972" spans="1:6" x14ac:dyDescent="0.2">
      <c r="A972" s="55"/>
      <c r="B972" s="34"/>
      <c r="C972" s="29"/>
      <c r="D972" s="29"/>
      <c r="E972" s="29"/>
      <c r="F972" s="29"/>
    </row>
    <row r="973" spans="1:6" x14ac:dyDescent="0.2">
      <c r="A973" s="55"/>
      <c r="B973" s="34"/>
      <c r="C973" s="29"/>
      <c r="D973" s="29"/>
      <c r="E973" s="29"/>
      <c r="F973" s="29"/>
    </row>
    <row r="974" spans="1:6" x14ac:dyDescent="0.2">
      <c r="A974" s="55"/>
      <c r="B974" s="34"/>
      <c r="C974" s="29"/>
      <c r="D974" s="29"/>
      <c r="E974" s="29"/>
      <c r="F974" s="29"/>
    </row>
    <row r="975" spans="1:6" x14ac:dyDescent="0.2">
      <c r="A975" s="55"/>
      <c r="B975" s="34"/>
      <c r="C975" s="29"/>
      <c r="D975" s="29"/>
      <c r="E975" s="29"/>
      <c r="F975" s="29"/>
    </row>
    <row r="976" spans="1:6" x14ac:dyDescent="0.2">
      <c r="A976" s="55"/>
      <c r="B976" s="34"/>
      <c r="C976" s="29"/>
      <c r="D976" s="29"/>
      <c r="E976" s="29"/>
      <c r="F976" s="29"/>
    </row>
    <row r="977" spans="1:6" x14ac:dyDescent="0.2">
      <c r="A977" s="55"/>
      <c r="B977" s="34"/>
      <c r="C977" s="29"/>
      <c r="D977" s="29"/>
      <c r="E977" s="29"/>
      <c r="F977" s="29"/>
    </row>
    <row r="978" spans="1:6" x14ac:dyDescent="0.2">
      <c r="A978" s="55"/>
      <c r="B978" s="34"/>
      <c r="C978" s="29"/>
      <c r="D978" s="29"/>
      <c r="E978" s="29"/>
      <c r="F978" s="29"/>
    </row>
    <row r="979" spans="1:6" x14ac:dyDescent="0.2">
      <c r="A979" s="55"/>
      <c r="B979" s="34"/>
      <c r="C979" s="29"/>
      <c r="D979" s="29"/>
      <c r="E979" s="29"/>
      <c r="F979" s="29"/>
    </row>
    <row r="980" spans="1:6" x14ac:dyDescent="0.2">
      <c r="A980" s="55"/>
      <c r="B980" s="34"/>
      <c r="C980" s="29"/>
      <c r="D980" s="29"/>
      <c r="E980" s="29"/>
      <c r="F980" s="29"/>
    </row>
    <row r="981" spans="1:6" x14ac:dyDescent="0.2">
      <c r="A981" s="55"/>
      <c r="B981" s="34"/>
      <c r="C981" s="29"/>
      <c r="D981" s="29"/>
      <c r="E981" s="29"/>
      <c r="F981" s="29"/>
    </row>
    <row r="982" spans="1:6" x14ac:dyDescent="0.2">
      <c r="A982" s="55"/>
      <c r="B982" s="34"/>
      <c r="C982" s="29"/>
      <c r="D982" s="29"/>
      <c r="E982" s="29"/>
      <c r="F982" s="29"/>
    </row>
    <row r="983" spans="1:6" x14ac:dyDescent="0.2">
      <c r="A983" s="55"/>
      <c r="B983" s="34"/>
      <c r="C983" s="29"/>
      <c r="D983" s="29"/>
      <c r="E983" s="29"/>
      <c r="F983" s="29"/>
    </row>
    <row r="984" spans="1:6" x14ac:dyDescent="0.2">
      <c r="A984" s="55"/>
      <c r="B984" s="34"/>
      <c r="C984" s="29"/>
      <c r="D984" s="29"/>
      <c r="E984" s="29"/>
      <c r="F984" s="29"/>
    </row>
    <row r="985" spans="1:6" x14ac:dyDescent="0.2">
      <c r="A985" s="55"/>
      <c r="B985" s="34"/>
      <c r="C985" s="29"/>
      <c r="D985" s="29"/>
      <c r="E985" s="29"/>
      <c r="F985" s="29"/>
    </row>
    <row r="986" spans="1:6" x14ac:dyDescent="0.2">
      <c r="A986" s="55"/>
      <c r="B986" s="34"/>
      <c r="C986" s="29"/>
      <c r="D986" s="29"/>
      <c r="E986" s="29"/>
      <c r="F986" s="29"/>
    </row>
    <row r="987" spans="1:6" x14ac:dyDescent="0.2">
      <c r="A987" s="55"/>
      <c r="B987" s="34"/>
      <c r="C987" s="29"/>
      <c r="D987" s="29"/>
      <c r="E987" s="29"/>
      <c r="F987" s="29"/>
    </row>
    <row r="988" spans="1:6" x14ac:dyDescent="0.2">
      <c r="A988" s="55"/>
      <c r="B988" s="34"/>
      <c r="C988" s="29"/>
      <c r="D988" s="29"/>
      <c r="E988" s="29"/>
      <c r="F988" s="29"/>
    </row>
    <row r="989" spans="1:6" x14ac:dyDescent="0.2">
      <c r="A989" s="55"/>
      <c r="B989" s="34"/>
      <c r="C989" s="29"/>
      <c r="D989" s="29"/>
      <c r="E989" s="29"/>
      <c r="F989" s="29"/>
    </row>
    <row r="990" spans="1:6" x14ac:dyDescent="0.2">
      <c r="A990" s="55"/>
      <c r="B990" s="34"/>
      <c r="C990" s="29"/>
      <c r="D990" s="29"/>
      <c r="E990" s="29"/>
      <c r="F990" s="29"/>
    </row>
    <row r="991" spans="1:6" x14ac:dyDescent="0.2">
      <c r="A991" s="55"/>
      <c r="B991" s="34"/>
      <c r="C991" s="29"/>
      <c r="D991" s="29"/>
      <c r="E991" s="29"/>
      <c r="F991" s="29"/>
    </row>
    <row r="992" spans="1:6" x14ac:dyDescent="0.2">
      <c r="A992" s="55"/>
      <c r="B992" s="34"/>
      <c r="C992" s="29"/>
      <c r="D992" s="29"/>
      <c r="E992" s="29"/>
      <c r="F992" s="29"/>
    </row>
    <row r="993" spans="1:6" x14ac:dyDescent="0.2">
      <c r="A993" s="55"/>
      <c r="B993" s="34"/>
      <c r="C993" s="29"/>
      <c r="D993" s="29"/>
      <c r="E993" s="29"/>
      <c r="F993" s="29"/>
    </row>
    <row r="994" spans="1:6" x14ac:dyDescent="0.2">
      <c r="A994" s="55"/>
      <c r="B994" s="34"/>
      <c r="C994" s="29"/>
      <c r="D994" s="29"/>
      <c r="E994" s="29"/>
      <c r="F994" s="29"/>
    </row>
    <row r="995" spans="1:6" x14ac:dyDescent="0.2">
      <c r="A995" s="55"/>
      <c r="B995" s="34"/>
      <c r="C995" s="29"/>
      <c r="D995" s="29"/>
      <c r="E995" s="29"/>
      <c r="F995" s="29"/>
    </row>
    <row r="996" spans="1:6" x14ac:dyDescent="0.2">
      <c r="A996" s="55"/>
      <c r="B996" s="34"/>
      <c r="C996" s="29"/>
      <c r="D996" s="29"/>
      <c r="E996" s="29"/>
      <c r="F996" s="29"/>
    </row>
    <row r="997" spans="1:6" x14ac:dyDescent="0.2">
      <c r="A997" s="55"/>
      <c r="B997" s="34"/>
      <c r="C997" s="29"/>
      <c r="D997" s="29"/>
      <c r="E997" s="29"/>
      <c r="F997" s="29"/>
    </row>
    <row r="998" spans="1:6" x14ac:dyDescent="0.2">
      <c r="A998" s="55"/>
      <c r="B998" s="34"/>
      <c r="C998" s="29"/>
      <c r="D998" s="29"/>
      <c r="E998" s="29"/>
      <c r="F998" s="29"/>
    </row>
    <row r="999" spans="1:6" x14ac:dyDescent="0.2">
      <c r="A999" s="55"/>
      <c r="B999" s="34"/>
      <c r="C999" s="29"/>
      <c r="D999" s="29"/>
      <c r="E999" s="29"/>
      <c r="F999" s="29"/>
    </row>
    <row r="1000" spans="1:6" x14ac:dyDescent="0.2">
      <c r="A1000" s="55"/>
      <c r="B1000" s="34"/>
      <c r="C1000" s="29"/>
      <c r="D1000" s="29"/>
      <c r="E1000" s="29"/>
      <c r="F1000" s="29"/>
    </row>
    <row r="1001" spans="1:6" x14ac:dyDescent="0.2">
      <c r="A1001" s="55"/>
      <c r="B1001" s="34"/>
      <c r="C1001" s="29"/>
      <c r="D1001" s="29"/>
      <c r="E1001" s="29"/>
      <c r="F1001" s="29"/>
    </row>
    <row r="1002" spans="1:6" x14ac:dyDescent="0.2">
      <c r="A1002" s="55"/>
      <c r="B1002" s="34"/>
      <c r="C1002" s="29"/>
      <c r="D1002" s="29"/>
      <c r="E1002" s="29"/>
      <c r="F1002" s="29"/>
    </row>
    <row r="1003" spans="1:6" x14ac:dyDescent="0.2">
      <c r="A1003" s="55"/>
      <c r="B1003" s="34"/>
      <c r="C1003" s="29"/>
      <c r="D1003" s="29"/>
      <c r="E1003" s="29"/>
      <c r="F1003" s="29"/>
    </row>
    <row r="1004" spans="1:6" x14ac:dyDescent="0.2">
      <c r="A1004" s="55"/>
      <c r="B1004" s="34"/>
      <c r="C1004" s="29"/>
      <c r="D1004" s="29"/>
      <c r="E1004" s="29"/>
      <c r="F1004" s="29"/>
    </row>
    <row r="1005" spans="1:6" x14ac:dyDescent="0.2">
      <c r="A1005" s="55"/>
      <c r="B1005" s="34"/>
      <c r="C1005" s="29"/>
      <c r="D1005" s="29"/>
      <c r="E1005" s="29"/>
      <c r="F1005" s="29"/>
    </row>
    <row r="1006" spans="1:6" x14ac:dyDescent="0.2">
      <c r="A1006" s="55"/>
      <c r="B1006" s="34"/>
      <c r="C1006" s="29"/>
      <c r="D1006" s="29"/>
      <c r="E1006" s="29"/>
      <c r="F1006" s="29"/>
    </row>
    <row r="1007" spans="1:6" x14ac:dyDescent="0.2">
      <c r="A1007" s="55"/>
      <c r="B1007" s="34"/>
      <c r="C1007" s="29"/>
      <c r="D1007" s="29"/>
      <c r="E1007" s="29"/>
      <c r="F1007" s="29"/>
    </row>
    <row r="1008" spans="1:6" x14ac:dyDescent="0.2">
      <c r="A1008" s="55"/>
      <c r="B1008" s="34"/>
      <c r="C1008" s="29"/>
      <c r="D1008" s="29"/>
      <c r="E1008" s="29"/>
      <c r="F1008" s="29"/>
    </row>
    <row r="1009" spans="1:6" x14ac:dyDescent="0.2">
      <c r="A1009" s="55"/>
      <c r="B1009" s="34"/>
      <c r="C1009" s="29"/>
      <c r="D1009" s="29"/>
      <c r="E1009" s="29"/>
      <c r="F1009" s="29"/>
    </row>
    <row r="1010" spans="1:6" x14ac:dyDescent="0.2">
      <c r="A1010" s="55"/>
      <c r="B1010" s="34"/>
      <c r="C1010" s="29"/>
      <c r="D1010" s="29"/>
      <c r="E1010" s="29"/>
      <c r="F1010" s="29"/>
    </row>
    <row r="1011" spans="1:6" x14ac:dyDescent="0.2">
      <c r="A1011" s="55"/>
      <c r="B1011" s="34"/>
      <c r="C1011" s="29"/>
      <c r="D1011" s="29"/>
      <c r="E1011" s="29"/>
      <c r="F1011" s="29"/>
    </row>
    <row r="1012" spans="1:6" x14ac:dyDescent="0.2">
      <c r="A1012" s="55"/>
      <c r="B1012" s="34"/>
      <c r="C1012" s="29"/>
      <c r="D1012" s="29"/>
      <c r="E1012" s="29"/>
      <c r="F1012" s="29"/>
    </row>
    <row r="1013" spans="1:6" x14ac:dyDescent="0.2">
      <c r="A1013" s="55"/>
      <c r="B1013" s="34"/>
      <c r="C1013" s="29"/>
      <c r="D1013" s="29"/>
      <c r="E1013" s="29"/>
      <c r="F1013" s="29"/>
    </row>
    <row r="1014" spans="1:6" x14ac:dyDescent="0.2">
      <c r="A1014" s="55"/>
      <c r="B1014" s="34"/>
      <c r="C1014" s="29"/>
      <c r="D1014" s="29"/>
      <c r="E1014" s="29"/>
      <c r="F1014" s="29"/>
    </row>
    <row r="1015" spans="1:6" x14ac:dyDescent="0.2">
      <c r="A1015" s="55"/>
      <c r="B1015" s="34"/>
      <c r="C1015" s="29"/>
      <c r="D1015" s="29"/>
      <c r="E1015" s="29"/>
      <c r="F1015" s="29"/>
    </row>
    <row r="1016" spans="1:6" x14ac:dyDescent="0.2">
      <c r="A1016" s="55"/>
      <c r="B1016" s="34"/>
      <c r="C1016" s="29"/>
      <c r="D1016" s="29"/>
      <c r="E1016" s="29"/>
      <c r="F1016" s="29"/>
    </row>
    <row r="1017" spans="1:6" x14ac:dyDescent="0.2">
      <c r="A1017" s="55"/>
      <c r="B1017" s="34"/>
      <c r="C1017" s="29"/>
      <c r="D1017" s="29"/>
      <c r="E1017" s="29"/>
      <c r="F1017" s="29"/>
    </row>
    <row r="1018" spans="1:6" x14ac:dyDescent="0.2">
      <c r="A1018" s="55"/>
      <c r="B1018" s="34"/>
      <c r="C1018" s="29"/>
      <c r="D1018" s="29"/>
      <c r="E1018" s="29"/>
      <c r="F1018" s="29"/>
    </row>
    <row r="1019" spans="1:6" x14ac:dyDescent="0.2">
      <c r="A1019" s="55"/>
      <c r="B1019" s="34"/>
      <c r="C1019" s="29"/>
      <c r="D1019" s="29"/>
      <c r="E1019" s="29"/>
      <c r="F1019" s="29"/>
    </row>
    <row r="1020" spans="1:6" x14ac:dyDescent="0.2">
      <c r="A1020" s="55"/>
      <c r="B1020" s="34"/>
      <c r="C1020" s="29"/>
      <c r="D1020" s="29"/>
      <c r="E1020" s="29"/>
      <c r="F1020" s="29"/>
    </row>
    <row r="1021" spans="1:6" x14ac:dyDescent="0.2">
      <c r="A1021" s="55"/>
      <c r="B1021" s="34"/>
      <c r="C1021" s="29"/>
      <c r="D1021" s="29"/>
      <c r="E1021" s="29"/>
      <c r="F1021" s="29"/>
    </row>
    <row r="1022" spans="1:6" x14ac:dyDescent="0.2">
      <c r="A1022" s="55"/>
      <c r="B1022" s="34"/>
      <c r="C1022" s="29"/>
      <c r="D1022" s="29"/>
      <c r="E1022" s="29"/>
      <c r="F1022" s="29"/>
    </row>
    <row r="1023" spans="1:6" x14ac:dyDescent="0.2">
      <c r="A1023" s="55"/>
      <c r="B1023" s="34"/>
      <c r="C1023" s="29"/>
      <c r="D1023" s="29"/>
      <c r="E1023" s="29"/>
      <c r="F1023" s="29"/>
    </row>
    <row r="1024" spans="1:6" x14ac:dyDescent="0.2">
      <c r="A1024" s="55"/>
      <c r="B1024" s="34"/>
      <c r="C1024" s="29"/>
      <c r="D1024" s="29"/>
      <c r="E1024" s="29"/>
      <c r="F1024" s="29"/>
    </row>
    <row r="1025" spans="1:6" x14ac:dyDescent="0.2">
      <c r="A1025" s="55"/>
      <c r="B1025" s="34"/>
      <c r="C1025" s="29"/>
      <c r="D1025" s="29"/>
      <c r="E1025" s="29"/>
      <c r="F1025" s="29"/>
    </row>
    <row r="1026" spans="1:6" x14ac:dyDescent="0.2">
      <c r="A1026" s="55"/>
      <c r="B1026" s="34"/>
      <c r="C1026" s="29"/>
      <c r="D1026" s="29"/>
      <c r="E1026" s="29"/>
      <c r="F1026" s="29"/>
    </row>
    <row r="1027" spans="1:6" x14ac:dyDescent="0.2">
      <c r="A1027" s="55"/>
      <c r="B1027" s="34"/>
      <c r="C1027" s="29"/>
      <c r="D1027" s="29"/>
      <c r="E1027" s="29"/>
      <c r="F1027" s="29"/>
    </row>
    <row r="1028" spans="1:6" x14ac:dyDescent="0.2">
      <c r="A1028" s="55"/>
      <c r="B1028" s="34"/>
      <c r="C1028" s="29"/>
      <c r="D1028" s="29"/>
      <c r="E1028" s="29"/>
      <c r="F1028" s="29"/>
    </row>
    <row r="1029" spans="1:6" x14ac:dyDescent="0.2">
      <c r="A1029" s="55"/>
      <c r="B1029" s="34"/>
      <c r="C1029" s="29"/>
      <c r="D1029" s="29"/>
      <c r="E1029" s="29"/>
      <c r="F1029" s="29"/>
    </row>
    <row r="1030" spans="1:6" x14ac:dyDescent="0.2">
      <c r="A1030" s="55"/>
      <c r="B1030" s="34"/>
      <c r="C1030" s="29"/>
      <c r="D1030" s="29"/>
      <c r="E1030" s="29"/>
      <c r="F1030" s="29"/>
    </row>
    <row r="1031" spans="1:6" x14ac:dyDescent="0.2">
      <c r="A1031" s="55"/>
      <c r="B1031" s="34"/>
      <c r="C1031" s="29"/>
      <c r="D1031" s="29"/>
      <c r="E1031" s="29"/>
      <c r="F1031" s="29"/>
    </row>
    <row r="1032" spans="1:6" x14ac:dyDescent="0.2">
      <c r="A1032" s="55"/>
      <c r="B1032" s="34"/>
      <c r="C1032" s="29"/>
      <c r="D1032" s="29"/>
      <c r="E1032" s="29"/>
      <c r="F1032" s="29"/>
    </row>
    <row r="1033" spans="1:6" x14ac:dyDescent="0.2">
      <c r="A1033" s="55"/>
      <c r="B1033" s="34"/>
      <c r="C1033" s="29"/>
      <c r="D1033" s="29"/>
      <c r="E1033" s="29"/>
      <c r="F1033" s="29"/>
    </row>
    <row r="1034" spans="1:6" x14ac:dyDescent="0.2">
      <c r="A1034" s="55"/>
      <c r="B1034" s="34"/>
      <c r="C1034" s="29"/>
      <c r="D1034" s="29"/>
      <c r="E1034" s="29"/>
      <c r="F1034" s="29"/>
    </row>
    <row r="1035" spans="1:6" x14ac:dyDescent="0.2">
      <c r="A1035" s="55"/>
      <c r="B1035" s="34"/>
      <c r="C1035" s="29"/>
      <c r="D1035" s="29"/>
      <c r="E1035" s="29"/>
      <c r="F1035" s="29"/>
    </row>
    <row r="1036" spans="1:6" x14ac:dyDescent="0.2">
      <c r="A1036" s="55"/>
      <c r="B1036" s="34"/>
      <c r="C1036" s="29"/>
      <c r="D1036" s="29"/>
      <c r="E1036" s="29"/>
      <c r="F1036" s="29"/>
    </row>
    <row r="1037" spans="1:6" x14ac:dyDescent="0.2">
      <c r="A1037" s="55"/>
      <c r="B1037" s="34"/>
      <c r="C1037" s="29"/>
      <c r="D1037" s="29"/>
      <c r="E1037" s="29"/>
      <c r="F1037" s="29"/>
    </row>
    <row r="1038" spans="1:6" x14ac:dyDescent="0.2">
      <c r="A1038" s="55"/>
      <c r="B1038" s="34"/>
      <c r="C1038" s="29"/>
      <c r="D1038" s="29"/>
      <c r="E1038" s="29"/>
      <c r="F1038" s="29"/>
    </row>
    <row r="1039" spans="1:6" x14ac:dyDescent="0.2">
      <c r="A1039" s="55"/>
      <c r="B1039" s="34"/>
      <c r="C1039" s="29"/>
      <c r="D1039" s="29"/>
      <c r="E1039" s="29"/>
      <c r="F1039" s="29"/>
    </row>
    <row r="1040" spans="1:6" x14ac:dyDescent="0.2">
      <c r="A1040" s="55"/>
      <c r="B1040" s="34"/>
      <c r="C1040" s="29"/>
      <c r="D1040" s="29"/>
      <c r="E1040" s="29"/>
      <c r="F1040" s="29"/>
    </row>
    <row r="1041" spans="1:6" x14ac:dyDescent="0.2">
      <c r="A1041" s="55"/>
      <c r="B1041" s="34"/>
      <c r="C1041" s="29"/>
      <c r="D1041" s="29"/>
      <c r="E1041" s="29"/>
      <c r="F1041" s="29"/>
    </row>
    <row r="1042" spans="1:6" x14ac:dyDescent="0.2">
      <c r="A1042" s="55"/>
      <c r="B1042" s="34"/>
      <c r="C1042" s="29"/>
      <c r="D1042" s="29"/>
      <c r="E1042" s="29"/>
      <c r="F1042" s="29"/>
    </row>
    <row r="1043" spans="1:6" x14ac:dyDescent="0.2">
      <c r="A1043" s="55"/>
      <c r="B1043" s="34"/>
      <c r="C1043" s="29"/>
      <c r="D1043" s="29"/>
      <c r="E1043" s="29"/>
      <c r="F1043" s="29"/>
    </row>
    <row r="1044" spans="1:6" x14ac:dyDescent="0.2">
      <c r="A1044" s="55"/>
      <c r="B1044" s="34"/>
      <c r="C1044" s="29"/>
      <c r="D1044" s="29"/>
      <c r="E1044" s="29"/>
      <c r="F1044" s="29"/>
    </row>
    <row r="1045" spans="1:6" x14ac:dyDescent="0.2">
      <c r="A1045" s="55"/>
      <c r="B1045" s="34"/>
      <c r="C1045" s="29"/>
      <c r="D1045" s="29"/>
      <c r="E1045" s="29"/>
      <c r="F1045" s="29"/>
    </row>
    <row r="1046" spans="1:6" x14ac:dyDescent="0.2">
      <c r="A1046" s="55"/>
      <c r="B1046" s="34"/>
      <c r="C1046" s="29"/>
      <c r="D1046" s="29"/>
      <c r="E1046" s="29"/>
      <c r="F1046" s="29"/>
    </row>
    <row r="1047" spans="1:6" x14ac:dyDescent="0.2">
      <c r="A1047" s="55"/>
      <c r="B1047" s="34"/>
      <c r="C1047" s="29"/>
      <c r="D1047" s="29"/>
      <c r="E1047" s="29"/>
      <c r="F1047" s="29"/>
    </row>
    <row r="1048" spans="1:6" x14ac:dyDescent="0.2">
      <c r="A1048" s="55"/>
      <c r="B1048" s="34"/>
      <c r="C1048" s="29"/>
      <c r="D1048" s="29"/>
      <c r="E1048" s="29"/>
      <c r="F1048" s="29"/>
    </row>
    <row r="1049" spans="1:6" x14ac:dyDescent="0.2">
      <c r="A1049" s="55"/>
      <c r="B1049" s="34"/>
      <c r="C1049" s="29"/>
      <c r="D1049" s="29"/>
      <c r="E1049" s="29"/>
      <c r="F1049" s="29"/>
    </row>
    <row r="1050" spans="1:6" x14ac:dyDescent="0.2">
      <c r="A1050" s="55"/>
      <c r="B1050" s="34"/>
      <c r="C1050" s="29"/>
      <c r="D1050" s="29"/>
      <c r="E1050" s="29"/>
      <c r="F1050" s="29"/>
    </row>
    <row r="1051" spans="1:6" x14ac:dyDescent="0.2">
      <c r="A1051" s="55"/>
      <c r="B1051" s="34"/>
      <c r="C1051" s="29"/>
      <c r="D1051" s="29"/>
      <c r="E1051" s="29"/>
      <c r="F1051" s="29"/>
    </row>
    <row r="1052" spans="1:6" x14ac:dyDescent="0.2">
      <c r="A1052" s="55"/>
      <c r="B1052" s="34"/>
      <c r="C1052" s="29"/>
      <c r="D1052" s="29"/>
      <c r="E1052" s="29"/>
      <c r="F1052" s="29"/>
    </row>
    <row r="1053" spans="1:6" x14ac:dyDescent="0.2">
      <c r="A1053" s="55"/>
      <c r="B1053" s="34"/>
      <c r="C1053" s="29"/>
      <c r="D1053" s="29"/>
      <c r="E1053" s="29"/>
      <c r="F1053" s="29"/>
    </row>
    <row r="1054" spans="1:6" x14ac:dyDescent="0.2">
      <c r="A1054" s="55"/>
      <c r="B1054" s="34"/>
      <c r="C1054" s="29"/>
      <c r="D1054" s="29"/>
      <c r="E1054" s="29"/>
      <c r="F1054" s="29"/>
    </row>
    <row r="1055" spans="1:6" x14ac:dyDescent="0.2">
      <c r="A1055" s="55"/>
      <c r="B1055" s="34"/>
      <c r="C1055" s="29"/>
      <c r="D1055" s="29"/>
      <c r="E1055" s="29"/>
      <c r="F1055" s="29"/>
    </row>
    <row r="1056" spans="1:6" x14ac:dyDescent="0.2">
      <c r="A1056" s="55"/>
      <c r="B1056" s="34"/>
      <c r="C1056" s="29"/>
      <c r="D1056" s="29"/>
      <c r="E1056" s="29"/>
      <c r="F1056" s="29"/>
    </row>
    <row r="1057" spans="1:6" x14ac:dyDescent="0.2">
      <c r="A1057" s="55"/>
      <c r="B1057" s="34"/>
      <c r="C1057" s="29"/>
      <c r="D1057" s="29"/>
      <c r="E1057" s="29"/>
      <c r="F1057" s="29"/>
    </row>
    <row r="1058" spans="1:6" x14ac:dyDescent="0.2">
      <c r="A1058" s="55"/>
      <c r="B1058" s="34"/>
      <c r="C1058" s="29"/>
      <c r="D1058" s="29"/>
      <c r="E1058" s="29"/>
      <c r="F1058" s="29"/>
    </row>
    <row r="1059" spans="1:6" x14ac:dyDescent="0.2">
      <c r="A1059" s="55"/>
      <c r="B1059" s="34"/>
      <c r="C1059" s="29"/>
      <c r="D1059" s="29"/>
      <c r="E1059" s="29"/>
      <c r="F1059" s="29"/>
    </row>
    <row r="1060" spans="1:6" x14ac:dyDescent="0.2">
      <c r="A1060" s="55"/>
      <c r="B1060" s="34"/>
      <c r="C1060" s="29"/>
      <c r="D1060" s="29"/>
      <c r="E1060" s="29"/>
      <c r="F1060" s="29"/>
    </row>
    <row r="1061" spans="1:6" x14ac:dyDescent="0.2">
      <c r="A1061" s="55"/>
      <c r="B1061" s="34"/>
      <c r="C1061" s="29"/>
      <c r="D1061" s="29"/>
      <c r="E1061" s="29"/>
      <c r="F1061" s="29"/>
    </row>
    <row r="1062" spans="1:6" x14ac:dyDescent="0.2">
      <c r="A1062" s="55"/>
      <c r="B1062" s="34"/>
      <c r="C1062" s="29"/>
      <c r="D1062" s="29"/>
      <c r="E1062" s="29"/>
      <c r="F1062" s="29"/>
    </row>
    <row r="1063" spans="1:6" x14ac:dyDescent="0.2">
      <c r="A1063" s="55"/>
      <c r="B1063" s="34"/>
      <c r="C1063" s="29"/>
      <c r="D1063" s="29"/>
      <c r="E1063" s="29"/>
      <c r="F1063" s="29"/>
    </row>
    <row r="1064" spans="1:6" x14ac:dyDescent="0.2">
      <c r="A1064" s="55"/>
      <c r="B1064" s="34"/>
      <c r="C1064" s="29"/>
      <c r="D1064" s="29"/>
      <c r="E1064" s="29"/>
      <c r="F1064" s="29"/>
    </row>
    <row r="1065" spans="1:6" x14ac:dyDescent="0.2">
      <c r="A1065" s="55"/>
      <c r="B1065" s="34"/>
      <c r="C1065" s="29"/>
      <c r="D1065" s="29"/>
      <c r="E1065" s="29"/>
      <c r="F1065" s="29"/>
    </row>
    <row r="1066" spans="1:6" x14ac:dyDescent="0.2">
      <c r="A1066" s="55"/>
      <c r="B1066" s="34"/>
      <c r="C1066" s="29"/>
      <c r="D1066" s="29"/>
      <c r="E1066" s="29"/>
      <c r="F1066" s="29"/>
    </row>
    <row r="1067" spans="1:6" x14ac:dyDescent="0.2">
      <c r="A1067" s="55"/>
      <c r="B1067" s="34"/>
      <c r="C1067" s="29"/>
      <c r="D1067" s="29"/>
      <c r="E1067" s="29"/>
      <c r="F1067" s="29"/>
    </row>
    <row r="1068" spans="1:6" x14ac:dyDescent="0.2">
      <c r="A1068" s="55"/>
      <c r="B1068" s="34"/>
      <c r="C1068" s="29"/>
      <c r="D1068" s="29"/>
      <c r="E1068" s="29"/>
      <c r="F1068" s="29"/>
    </row>
    <row r="1069" spans="1:6" x14ac:dyDescent="0.2">
      <c r="A1069" s="55"/>
      <c r="B1069" s="34"/>
      <c r="C1069" s="29"/>
      <c r="D1069" s="29"/>
      <c r="E1069" s="29"/>
      <c r="F1069" s="29"/>
    </row>
    <row r="1070" spans="1:6" x14ac:dyDescent="0.2">
      <c r="A1070" s="55"/>
      <c r="B1070" s="34"/>
      <c r="C1070" s="29"/>
      <c r="D1070" s="29"/>
      <c r="E1070" s="29"/>
      <c r="F1070" s="29"/>
    </row>
    <row r="1071" spans="1:6" x14ac:dyDescent="0.2">
      <c r="A1071" s="55"/>
      <c r="B1071" s="34"/>
      <c r="C1071" s="29"/>
      <c r="D1071" s="29"/>
      <c r="E1071" s="29"/>
      <c r="F1071" s="29"/>
    </row>
    <row r="1072" spans="1:6" x14ac:dyDescent="0.2">
      <c r="A1072" s="55"/>
      <c r="B1072" s="34"/>
      <c r="C1072" s="29"/>
      <c r="D1072" s="29"/>
      <c r="E1072" s="29"/>
      <c r="F1072" s="29"/>
    </row>
    <row r="1073" spans="1:6" x14ac:dyDescent="0.2">
      <c r="A1073" s="55"/>
      <c r="B1073" s="34"/>
      <c r="C1073" s="29"/>
      <c r="D1073" s="29"/>
      <c r="E1073" s="29"/>
      <c r="F1073" s="29"/>
    </row>
    <row r="1074" spans="1:6" x14ac:dyDescent="0.2">
      <c r="A1074" s="55"/>
      <c r="B1074" s="34"/>
      <c r="C1074" s="29"/>
      <c r="D1074" s="29"/>
      <c r="E1074" s="29"/>
      <c r="F1074" s="29"/>
    </row>
    <row r="1075" spans="1:6" x14ac:dyDescent="0.2">
      <c r="A1075" s="55"/>
      <c r="B1075" s="34"/>
      <c r="C1075" s="29"/>
      <c r="D1075" s="29"/>
      <c r="E1075" s="29"/>
      <c r="F1075" s="29"/>
    </row>
    <row r="1076" spans="1:6" x14ac:dyDescent="0.2">
      <c r="A1076" s="55"/>
      <c r="B1076" s="34"/>
      <c r="C1076" s="29"/>
      <c r="D1076" s="29"/>
      <c r="E1076" s="29"/>
      <c r="F1076" s="29"/>
    </row>
    <row r="1077" spans="1:6" x14ac:dyDescent="0.2">
      <c r="A1077" s="55"/>
      <c r="B1077" s="34"/>
      <c r="C1077" s="29"/>
      <c r="D1077" s="29"/>
      <c r="E1077" s="29"/>
      <c r="F1077" s="29"/>
    </row>
    <row r="1078" spans="1:6" x14ac:dyDescent="0.2">
      <c r="A1078" s="55"/>
      <c r="B1078" s="34"/>
      <c r="C1078" s="29"/>
      <c r="D1078" s="29"/>
      <c r="E1078" s="29"/>
      <c r="F1078" s="29"/>
    </row>
    <row r="1079" spans="1:6" x14ac:dyDescent="0.2">
      <c r="A1079" s="55"/>
      <c r="B1079" s="34"/>
      <c r="C1079" s="29"/>
      <c r="D1079" s="29"/>
      <c r="E1079" s="29"/>
      <c r="F1079" s="29"/>
    </row>
    <row r="1080" spans="1:6" x14ac:dyDescent="0.2">
      <c r="A1080" s="55"/>
      <c r="B1080" s="34"/>
      <c r="C1080" s="29"/>
      <c r="D1080" s="29"/>
      <c r="E1080" s="29"/>
      <c r="F1080" s="29"/>
    </row>
    <row r="1081" spans="1:6" x14ac:dyDescent="0.2">
      <c r="A1081" s="55"/>
      <c r="B1081" s="34"/>
      <c r="C1081" s="29"/>
      <c r="D1081" s="29"/>
      <c r="E1081" s="29"/>
      <c r="F1081" s="29"/>
    </row>
    <row r="1082" spans="1:6" x14ac:dyDescent="0.2">
      <c r="A1082" s="55"/>
      <c r="B1082" s="34"/>
      <c r="C1082" s="29"/>
      <c r="D1082" s="29"/>
      <c r="E1082" s="29"/>
      <c r="F1082" s="29"/>
    </row>
    <row r="1083" spans="1:6" x14ac:dyDescent="0.2">
      <c r="A1083" s="55"/>
      <c r="B1083" s="34"/>
      <c r="C1083" s="29"/>
      <c r="D1083" s="29"/>
      <c r="E1083" s="29"/>
      <c r="F1083" s="29"/>
    </row>
    <row r="1084" spans="1:6" x14ac:dyDescent="0.2">
      <c r="A1084" s="55"/>
      <c r="B1084" s="34"/>
      <c r="C1084" s="29"/>
      <c r="D1084" s="29"/>
      <c r="E1084" s="29"/>
      <c r="F1084" s="29"/>
    </row>
    <row r="1085" spans="1:6" x14ac:dyDescent="0.2">
      <c r="A1085" s="55"/>
      <c r="B1085" s="34"/>
      <c r="C1085" s="29"/>
      <c r="D1085" s="29"/>
      <c r="E1085" s="29"/>
      <c r="F1085" s="29"/>
    </row>
    <row r="1086" spans="1:6" x14ac:dyDescent="0.2">
      <c r="A1086" s="55"/>
      <c r="B1086" s="34"/>
      <c r="C1086" s="29"/>
      <c r="D1086" s="29"/>
      <c r="E1086" s="29"/>
      <c r="F1086" s="29"/>
    </row>
    <row r="1087" spans="1:6" x14ac:dyDescent="0.2">
      <c r="A1087" s="55"/>
      <c r="B1087" s="34"/>
      <c r="C1087" s="29"/>
      <c r="D1087" s="29"/>
      <c r="E1087" s="29"/>
      <c r="F1087" s="29"/>
    </row>
    <row r="1088" spans="1:6" x14ac:dyDescent="0.2">
      <c r="A1088" s="55"/>
      <c r="B1088" s="34"/>
      <c r="C1088" s="29"/>
      <c r="D1088" s="29"/>
      <c r="E1088" s="29"/>
      <c r="F1088" s="29"/>
    </row>
    <row r="1089" spans="1:6" x14ac:dyDescent="0.2">
      <c r="A1089" s="55"/>
      <c r="B1089" s="34"/>
      <c r="C1089" s="29"/>
      <c r="D1089" s="29"/>
      <c r="E1089" s="29"/>
      <c r="F1089" s="29"/>
    </row>
    <row r="1090" spans="1:6" x14ac:dyDescent="0.2">
      <c r="A1090" s="55"/>
      <c r="B1090" s="34"/>
      <c r="C1090" s="29"/>
      <c r="D1090" s="29"/>
      <c r="E1090" s="29"/>
      <c r="F1090" s="29"/>
    </row>
    <row r="1091" spans="1:6" x14ac:dyDescent="0.2">
      <c r="A1091" s="55"/>
      <c r="B1091" s="34"/>
      <c r="C1091" s="29"/>
      <c r="D1091" s="29"/>
      <c r="E1091" s="29"/>
      <c r="F1091" s="29"/>
    </row>
    <row r="1092" spans="1:6" x14ac:dyDescent="0.2">
      <c r="A1092" s="55"/>
      <c r="B1092" s="34"/>
      <c r="C1092" s="29"/>
      <c r="D1092" s="29"/>
      <c r="E1092" s="29"/>
      <c r="F1092" s="29"/>
    </row>
    <row r="1093" spans="1:6" x14ac:dyDescent="0.2">
      <c r="A1093" s="55"/>
      <c r="B1093" s="34"/>
      <c r="C1093" s="29"/>
      <c r="D1093" s="29"/>
      <c r="E1093" s="29"/>
      <c r="F1093" s="29"/>
    </row>
    <row r="1094" spans="1:6" x14ac:dyDescent="0.2">
      <c r="A1094" s="55"/>
      <c r="B1094" s="34"/>
      <c r="C1094" s="29"/>
      <c r="D1094" s="29"/>
      <c r="E1094" s="29"/>
      <c r="F1094" s="29"/>
    </row>
    <row r="1095" spans="1:6" x14ac:dyDescent="0.2">
      <c r="A1095" s="55"/>
      <c r="B1095" s="34"/>
      <c r="C1095" s="29"/>
      <c r="D1095" s="29"/>
      <c r="E1095" s="29"/>
      <c r="F1095" s="29"/>
    </row>
    <row r="1096" spans="1:6" x14ac:dyDescent="0.2">
      <c r="A1096" s="55"/>
      <c r="B1096" s="34"/>
      <c r="C1096" s="29"/>
      <c r="D1096" s="29"/>
      <c r="E1096" s="29"/>
      <c r="F1096" s="29"/>
    </row>
    <row r="1097" spans="1:6" x14ac:dyDescent="0.2">
      <c r="A1097" s="55"/>
      <c r="B1097" s="34"/>
      <c r="C1097" s="29"/>
      <c r="D1097" s="29"/>
      <c r="E1097" s="29"/>
      <c r="F1097" s="29"/>
    </row>
    <row r="1098" spans="1:6" x14ac:dyDescent="0.2">
      <c r="A1098" s="55"/>
      <c r="B1098" s="34"/>
      <c r="C1098" s="29"/>
      <c r="D1098" s="29"/>
      <c r="E1098" s="29"/>
      <c r="F1098" s="29"/>
    </row>
    <row r="1099" spans="1:6" x14ac:dyDescent="0.2">
      <c r="A1099" s="55"/>
      <c r="B1099" s="34"/>
      <c r="C1099" s="29"/>
      <c r="D1099" s="29"/>
      <c r="E1099" s="29"/>
      <c r="F1099" s="29"/>
    </row>
    <row r="1100" spans="1:6" x14ac:dyDescent="0.2">
      <c r="A1100" s="55"/>
      <c r="B1100" s="34"/>
      <c r="C1100" s="29"/>
      <c r="D1100" s="29"/>
      <c r="E1100" s="29"/>
      <c r="F1100" s="29"/>
    </row>
    <row r="1101" spans="1:6" x14ac:dyDescent="0.2">
      <c r="A1101" s="55"/>
      <c r="B1101" s="34"/>
      <c r="C1101" s="29"/>
      <c r="D1101" s="29"/>
      <c r="E1101" s="29"/>
      <c r="F1101" s="29"/>
    </row>
    <row r="1102" spans="1:6" x14ac:dyDescent="0.2">
      <c r="A1102" s="55"/>
      <c r="B1102" s="34"/>
      <c r="C1102" s="29"/>
      <c r="D1102" s="29"/>
      <c r="E1102" s="29"/>
      <c r="F1102" s="29"/>
    </row>
    <row r="1103" spans="1:6" x14ac:dyDescent="0.2">
      <c r="A1103" s="55"/>
      <c r="B1103" s="34"/>
      <c r="C1103" s="29"/>
      <c r="D1103" s="29"/>
      <c r="E1103" s="29"/>
      <c r="F1103" s="29"/>
    </row>
    <row r="1104" spans="1:6" x14ac:dyDescent="0.2">
      <c r="A1104" s="55"/>
      <c r="B1104" s="34"/>
      <c r="C1104" s="29"/>
      <c r="D1104" s="29"/>
      <c r="E1104" s="29"/>
      <c r="F1104" s="29"/>
    </row>
    <row r="1105" spans="1:6" x14ac:dyDescent="0.2">
      <c r="A1105" s="55"/>
      <c r="B1105" s="34"/>
      <c r="C1105" s="29"/>
      <c r="D1105" s="29"/>
      <c r="E1105" s="29"/>
      <c r="F1105" s="29"/>
    </row>
    <row r="1106" spans="1:6" x14ac:dyDescent="0.2">
      <c r="A1106" s="55"/>
      <c r="B1106" s="34"/>
      <c r="C1106" s="29"/>
      <c r="D1106" s="29"/>
      <c r="E1106" s="29"/>
      <c r="F1106" s="29"/>
    </row>
    <row r="1107" spans="1:6" x14ac:dyDescent="0.2">
      <c r="A1107" s="55"/>
      <c r="B1107" s="34"/>
      <c r="C1107" s="29"/>
      <c r="D1107" s="29"/>
      <c r="E1107" s="29"/>
      <c r="F1107" s="29"/>
    </row>
    <row r="1108" spans="1:6" x14ac:dyDescent="0.2">
      <c r="A1108" s="55"/>
      <c r="B1108" s="34"/>
      <c r="C1108" s="29"/>
      <c r="D1108" s="29"/>
      <c r="E1108" s="29"/>
      <c r="F1108" s="29"/>
    </row>
    <row r="1109" spans="1:6" x14ac:dyDescent="0.2">
      <c r="A1109" s="55"/>
      <c r="B1109" s="34"/>
      <c r="C1109" s="29"/>
      <c r="D1109" s="29"/>
      <c r="E1109" s="29"/>
      <c r="F1109" s="29"/>
    </row>
    <row r="1110" spans="1:6" x14ac:dyDescent="0.2">
      <c r="A1110" s="55"/>
      <c r="B1110" s="34"/>
      <c r="C1110" s="29"/>
      <c r="D1110" s="29"/>
      <c r="E1110" s="29"/>
      <c r="F1110" s="29"/>
    </row>
    <row r="1111" spans="1:6" x14ac:dyDescent="0.2">
      <c r="A1111" s="55"/>
      <c r="B1111" s="34"/>
      <c r="C1111" s="29"/>
      <c r="D1111" s="29"/>
      <c r="E1111" s="29"/>
      <c r="F1111" s="29"/>
    </row>
    <row r="1112" spans="1:6" x14ac:dyDescent="0.2">
      <c r="A1112" s="55"/>
      <c r="B1112" s="34"/>
      <c r="C1112" s="29"/>
      <c r="D1112" s="29"/>
      <c r="E1112" s="29"/>
      <c r="F1112" s="29"/>
    </row>
    <row r="1113" spans="1:6" x14ac:dyDescent="0.2">
      <c r="A1113" s="55"/>
      <c r="B1113" s="34"/>
      <c r="C1113" s="29"/>
      <c r="D1113" s="29"/>
      <c r="E1113" s="29"/>
      <c r="F1113" s="29"/>
    </row>
    <row r="1114" spans="1:6" x14ac:dyDescent="0.2">
      <c r="A1114" s="55"/>
      <c r="B1114" s="34"/>
      <c r="C1114" s="29"/>
      <c r="D1114" s="29"/>
      <c r="E1114" s="29"/>
      <c r="F1114" s="29"/>
    </row>
    <row r="1115" spans="1:6" x14ac:dyDescent="0.2">
      <c r="A1115" s="55"/>
      <c r="B1115" s="34"/>
      <c r="C1115" s="29"/>
      <c r="D1115" s="29"/>
      <c r="E1115" s="29"/>
      <c r="F1115" s="29"/>
    </row>
    <row r="1116" spans="1:6" x14ac:dyDescent="0.2">
      <c r="A1116" s="55"/>
      <c r="B1116" s="34"/>
      <c r="C1116" s="29"/>
      <c r="D1116" s="29"/>
      <c r="E1116" s="29"/>
      <c r="F1116" s="29"/>
    </row>
    <row r="1117" spans="1:6" x14ac:dyDescent="0.2">
      <c r="A1117" s="55"/>
      <c r="B1117" s="34"/>
      <c r="C1117" s="29"/>
      <c r="D1117" s="29"/>
      <c r="E1117" s="29"/>
      <c r="F1117" s="29"/>
    </row>
    <row r="1118" spans="1:6" x14ac:dyDescent="0.2">
      <c r="A1118" s="55"/>
      <c r="B1118" s="34"/>
      <c r="C1118" s="29"/>
      <c r="D1118" s="29"/>
      <c r="E1118" s="29"/>
      <c r="F1118" s="29"/>
    </row>
    <row r="1119" spans="1:6" x14ac:dyDescent="0.2">
      <c r="A1119" s="55"/>
      <c r="B1119" s="34"/>
      <c r="C1119" s="29"/>
      <c r="D1119" s="29"/>
      <c r="E1119" s="29"/>
      <c r="F1119" s="29"/>
    </row>
    <row r="1120" spans="1:6" x14ac:dyDescent="0.2">
      <c r="A1120" s="55"/>
      <c r="B1120" s="34"/>
      <c r="C1120" s="29"/>
      <c r="D1120" s="29"/>
      <c r="E1120" s="29"/>
      <c r="F1120" s="29"/>
    </row>
    <row r="1121" spans="1:6" x14ac:dyDescent="0.2">
      <c r="A1121" s="55"/>
      <c r="B1121" s="34"/>
      <c r="C1121" s="29"/>
      <c r="D1121" s="29"/>
      <c r="E1121" s="29"/>
      <c r="F1121" s="29"/>
    </row>
    <row r="1122" spans="1:6" x14ac:dyDescent="0.2">
      <c r="A1122" s="55"/>
      <c r="B1122" s="34"/>
      <c r="C1122" s="29"/>
      <c r="D1122" s="29"/>
      <c r="E1122" s="29"/>
      <c r="F1122" s="29"/>
    </row>
    <row r="1123" spans="1:6" x14ac:dyDescent="0.2">
      <c r="A1123" s="55"/>
      <c r="B1123" s="34"/>
      <c r="C1123" s="29"/>
      <c r="D1123" s="29"/>
      <c r="E1123" s="29"/>
      <c r="F1123" s="29"/>
    </row>
    <row r="1124" spans="1:6" x14ac:dyDescent="0.2">
      <c r="A1124" s="55"/>
      <c r="B1124" s="34"/>
      <c r="C1124" s="29"/>
      <c r="D1124" s="29"/>
      <c r="E1124" s="29"/>
      <c r="F1124" s="29"/>
    </row>
    <row r="1125" spans="1:6" x14ac:dyDescent="0.2">
      <c r="A1125" s="55"/>
      <c r="B1125" s="34"/>
      <c r="C1125" s="29"/>
      <c r="D1125" s="29"/>
      <c r="E1125" s="29"/>
      <c r="F1125" s="29"/>
    </row>
    <row r="1126" spans="1:6" x14ac:dyDescent="0.2">
      <c r="A1126" s="55"/>
      <c r="B1126" s="34"/>
      <c r="C1126" s="29"/>
      <c r="D1126" s="29"/>
      <c r="E1126" s="29"/>
      <c r="F1126" s="29"/>
    </row>
    <row r="1127" spans="1:6" x14ac:dyDescent="0.2">
      <c r="A1127" s="55"/>
      <c r="B1127" s="34"/>
      <c r="C1127" s="29"/>
      <c r="D1127" s="29"/>
      <c r="E1127" s="29"/>
      <c r="F1127" s="29"/>
    </row>
    <row r="1128" spans="1:6" x14ac:dyDescent="0.2">
      <c r="A1128" s="55"/>
      <c r="B1128" s="34"/>
      <c r="C1128" s="29"/>
      <c r="D1128" s="29"/>
      <c r="E1128" s="29"/>
      <c r="F1128" s="29"/>
    </row>
    <row r="1129" spans="1:6" x14ac:dyDescent="0.2">
      <c r="A1129" s="55"/>
      <c r="B1129" s="34"/>
      <c r="C1129" s="29"/>
      <c r="D1129" s="29"/>
      <c r="E1129" s="29"/>
      <c r="F1129" s="29"/>
    </row>
    <row r="1130" spans="1:6" x14ac:dyDescent="0.2">
      <c r="A1130" s="55"/>
      <c r="B1130" s="34"/>
      <c r="C1130" s="29"/>
      <c r="D1130" s="29"/>
      <c r="E1130" s="29"/>
      <c r="F1130" s="29"/>
    </row>
    <row r="1131" spans="1:6" x14ac:dyDescent="0.2">
      <c r="A1131" s="55"/>
      <c r="B1131" s="34"/>
      <c r="C1131" s="29"/>
      <c r="D1131" s="29"/>
      <c r="E1131" s="29"/>
      <c r="F1131" s="29"/>
    </row>
    <row r="1132" spans="1:6" x14ac:dyDescent="0.2">
      <c r="A1132" s="55"/>
      <c r="B1132" s="34"/>
      <c r="C1132" s="29"/>
      <c r="D1132" s="29"/>
      <c r="E1132" s="29"/>
      <c r="F1132" s="29"/>
    </row>
    <row r="1133" spans="1:6" x14ac:dyDescent="0.2">
      <c r="A1133" s="55"/>
      <c r="B1133" s="34"/>
      <c r="C1133" s="29"/>
      <c r="D1133" s="29"/>
      <c r="E1133" s="29"/>
      <c r="F1133" s="29"/>
    </row>
    <row r="1134" spans="1:6" x14ac:dyDescent="0.2">
      <c r="A1134" s="55"/>
      <c r="B1134" s="34"/>
      <c r="C1134" s="29"/>
      <c r="D1134" s="29"/>
      <c r="E1134" s="29"/>
      <c r="F1134" s="29"/>
    </row>
    <row r="1135" spans="1:6" x14ac:dyDescent="0.2">
      <c r="A1135" s="55"/>
      <c r="B1135" s="34"/>
      <c r="C1135" s="29"/>
      <c r="D1135" s="29"/>
      <c r="E1135" s="29"/>
      <c r="F1135" s="29"/>
    </row>
    <row r="1136" spans="1:6" x14ac:dyDescent="0.2">
      <c r="A1136" s="55"/>
      <c r="B1136" s="34"/>
      <c r="C1136" s="29"/>
      <c r="D1136" s="29"/>
      <c r="E1136" s="29"/>
      <c r="F1136" s="29"/>
    </row>
    <row r="1137" spans="1:6" x14ac:dyDescent="0.2">
      <c r="A1137" s="55"/>
      <c r="B1137" s="34"/>
      <c r="C1137" s="29"/>
      <c r="D1137" s="29"/>
      <c r="E1137" s="29"/>
      <c r="F1137" s="29"/>
    </row>
    <row r="1138" spans="1:6" x14ac:dyDescent="0.2">
      <c r="A1138" s="55"/>
      <c r="B1138" s="34"/>
      <c r="C1138" s="29"/>
      <c r="D1138" s="29"/>
      <c r="E1138" s="29"/>
      <c r="F1138" s="29"/>
    </row>
    <row r="1139" spans="1:6" x14ac:dyDescent="0.2">
      <c r="A1139" s="55"/>
      <c r="B1139" s="34"/>
      <c r="C1139" s="29"/>
      <c r="D1139" s="29"/>
      <c r="E1139" s="29"/>
      <c r="F1139" s="29"/>
    </row>
    <row r="1140" spans="1:6" x14ac:dyDescent="0.2">
      <c r="A1140" s="55"/>
      <c r="B1140" s="34"/>
      <c r="C1140" s="29"/>
      <c r="D1140" s="29"/>
      <c r="E1140" s="29"/>
      <c r="F1140" s="29"/>
    </row>
    <row r="1141" spans="1:6" x14ac:dyDescent="0.2">
      <c r="A1141" s="55"/>
      <c r="B1141" s="34"/>
      <c r="C1141" s="29"/>
      <c r="D1141" s="29"/>
      <c r="E1141" s="29"/>
      <c r="F1141" s="29"/>
    </row>
    <row r="1142" spans="1:6" x14ac:dyDescent="0.2">
      <c r="A1142" s="55"/>
      <c r="B1142" s="34"/>
      <c r="C1142" s="29"/>
      <c r="D1142" s="29"/>
      <c r="E1142" s="29"/>
      <c r="F1142" s="29"/>
    </row>
    <row r="1143" spans="1:6" x14ac:dyDescent="0.2">
      <c r="A1143" s="55"/>
      <c r="B1143" s="34"/>
      <c r="C1143" s="29"/>
      <c r="D1143" s="29"/>
      <c r="E1143" s="29"/>
      <c r="F1143" s="29"/>
    </row>
    <row r="1144" spans="1:6" x14ac:dyDescent="0.2">
      <c r="A1144" s="55"/>
      <c r="B1144" s="34"/>
      <c r="C1144" s="29"/>
      <c r="D1144" s="29"/>
      <c r="E1144" s="29"/>
      <c r="F1144" s="29"/>
    </row>
    <row r="1145" spans="1:6" x14ac:dyDescent="0.2">
      <c r="A1145" s="55"/>
      <c r="B1145" s="34"/>
      <c r="C1145" s="29"/>
      <c r="D1145" s="29"/>
      <c r="E1145" s="29"/>
      <c r="F1145" s="29"/>
    </row>
    <row r="1146" spans="1:6" x14ac:dyDescent="0.2">
      <c r="A1146" s="55"/>
      <c r="B1146" s="34"/>
      <c r="C1146" s="29"/>
      <c r="D1146" s="29"/>
      <c r="E1146" s="29"/>
      <c r="F1146" s="29"/>
    </row>
    <row r="1147" spans="1:6" x14ac:dyDescent="0.2">
      <c r="A1147" s="55"/>
      <c r="B1147" s="34"/>
      <c r="C1147" s="29"/>
      <c r="D1147" s="29"/>
      <c r="E1147" s="29"/>
      <c r="F1147" s="29"/>
    </row>
    <row r="1148" spans="1:6" x14ac:dyDescent="0.2">
      <c r="A1148" s="55"/>
      <c r="B1148" s="34"/>
      <c r="C1148" s="29"/>
      <c r="D1148" s="29"/>
      <c r="E1148" s="29"/>
      <c r="F1148" s="29"/>
    </row>
    <row r="1149" spans="1:6" x14ac:dyDescent="0.2">
      <c r="A1149" s="55"/>
      <c r="B1149" s="34"/>
      <c r="C1149" s="29"/>
      <c r="D1149" s="29"/>
      <c r="E1149" s="29"/>
      <c r="F1149" s="29"/>
    </row>
    <row r="1150" spans="1:6" x14ac:dyDescent="0.2">
      <c r="A1150" s="55"/>
      <c r="B1150" s="34"/>
      <c r="C1150" s="29"/>
      <c r="D1150" s="29"/>
      <c r="E1150" s="29"/>
      <c r="F1150" s="29"/>
    </row>
    <row r="1151" spans="1:6" x14ac:dyDescent="0.2">
      <c r="A1151" s="55"/>
      <c r="B1151" s="34"/>
      <c r="C1151" s="29"/>
      <c r="D1151" s="29"/>
      <c r="E1151" s="29"/>
      <c r="F1151" s="29"/>
    </row>
    <row r="1152" spans="1:6" x14ac:dyDescent="0.2">
      <c r="A1152" s="55"/>
      <c r="B1152" s="34"/>
      <c r="C1152" s="29"/>
      <c r="D1152" s="29"/>
      <c r="E1152" s="29"/>
      <c r="F1152" s="29"/>
    </row>
    <row r="1153" spans="1:6" x14ac:dyDescent="0.2">
      <c r="A1153" s="55"/>
      <c r="B1153" s="34"/>
      <c r="C1153" s="29"/>
      <c r="D1153" s="29"/>
      <c r="E1153" s="29"/>
      <c r="F1153" s="29"/>
    </row>
    <row r="1154" spans="1:6" x14ac:dyDescent="0.2">
      <c r="A1154" s="55"/>
      <c r="B1154" s="34"/>
      <c r="C1154" s="29"/>
      <c r="D1154" s="29"/>
      <c r="E1154" s="29"/>
      <c r="F1154" s="29"/>
    </row>
    <row r="1155" spans="1:6" x14ac:dyDescent="0.2">
      <c r="A1155" s="55"/>
      <c r="B1155" s="34"/>
      <c r="C1155" s="29"/>
      <c r="D1155" s="29"/>
      <c r="E1155" s="29"/>
      <c r="F1155" s="29"/>
    </row>
    <row r="1156" spans="1:6" x14ac:dyDescent="0.2">
      <c r="A1156" s="55"/>
      <c r="B1156" s="34"/>
      <c r="C1156" s="29"/>
      <c r="D1156" s="29"/>
      <c r="E1156" s="29"/>
      <c r="F1156" s="29"/>
    </row>
    <row r="1157" spans="1:6" x14ac:dyDescent="0.2">
      <c r="A1157" s="55"/>
      <c r="B1157" s="34"/>
      <c r="C1157" s="29"/>
      <c r="D1157" s="29"/>
      <c r="E1157" s="29"/>
      <c r="F1157" s="29"/>
    </row>
    <row r="1158" spans="1:6" x14ac:dyDescent="0.2">
      <c r="A1158" s="55"/>
      <c r="B1158" s="34"/>
      <c r="C1158" s="29"/>
      <c r="D1158" s="29"/>
      <c r="E1158" s="29"/>
      <c r="F1158" s="29"/>
    </row>
    <row r="1159" spans="1:6" x14ac:dyDescent="0.2">
      <c r="A1159" s="55"/>
      <c r="B1159" s="34"/>
      <c r="C1159" s="29"/>
      <c r="D1159" s="29"/>
      <c r="E1159" s="29"/>
      <c r="F1159" s="29"/>
    </row>
    <row r="1160" spans="1:6" x14ac:dyDescent="0.2">
      <c r="A1160" s="55"/>
      <c r="B1160" s="34"/>
      <c r="C1160" s="29"/>
      <c r="D1160" s="29"/>
      <c r="E1160" s="29"/>
      <c r="F1160" s="29"/>
    </row>
    <row r="1161" spans="1:6" x14ac:dyDescent="0.2">
      <c r="A1161" s="55"/>
      <c r="B1161" s="34"/>
      <c r="C1161" s="29"/>
      <c r="D1161" s="29"/>
      <c r="E1161" s="29"/>
      <c r="F1161" s="29"/>
    </row>
    <row r="1162" spans="1:6" x14ac:dyDescent="0.2">
      <c r="A1162" s="55"/>
      <c r="B1162" s="34"/>
      <c r="C1162" s="29"/>
      <c r="D1162" s="29"/>
      <c r="E1162" s="29"/>
      <c r="F1162" s="29"/>
    </row>
    <row r="1163" spans="1:6" x14ac:dyDescent="0.2">
      <c r="A1163" s="55"/>
      <c r="B1163" s="34"/>
      <c r="C1163" s="29"/>
      <c r="D1163" s="29"/>
      <c r="E1163" s="29"/>
      <c r="F1163" s="29"/>
    </row>
    <row r="1164" spans="1:6" x14ac:dyDescent="0.2">
      <c r="A1164" s="55"/>
      <c r="B1164" s="34"/>
      <c r="C1164" s="29"/>
      <c r="D1164" s="29"/>
      <c r="E1164" s="29"/>
      <c r="F1164" s="29"/>
    </row>
    <row r="1165" spans="1:6" x14ac:dyDescent="0.2">
      <c r="A1165" s="55"/>
      <c r="B1165" s="34"/>
      <c r="C1165" s="29"/>
      <c r="D1165" s="29"/>
      <c r="E1165" s="29"/>
      <c r="F1165" s="29"/>
    </row>
    <row r="1166" spans="1:6" x14ac:dyDescent="0.2">
      <c r="A1166" s="55"/>
      <c r="B1166" s="34"/>
      <c r="C1166" s="29"/>
      <c r="D1166" s="29"/>
      <c r="E1166" s="29"/>
      <c r="F1166" s="29"/>
    </row>
    <row r="1167" spans="1:6" x14ac:dyDescent="0.2">
      <c r="A1167" s="55"/>
      <c r="B1167" s="34"/>
      <c r="C1167" s="29"/>
      <c r="D1167" s="29"/>
      <c r="E1167" s="29"/>
      <c r="F1167" s="29"/>
    </row>
    <row r="1168" spans="1:6" x14ac:dyDescent="0.2">
      <c r="A1168" s="55"/>
      <c r="B1168" s="34"/>
      <c r="C1168" s="29"/>
      <c r="D1168" s="29"/>
      <c r="E1168" s="29"/>
      <c r="F1168" s="29"/>
    </row>
    <row r="1169" spans="1:6" x14ac:dyDescent="0.2">
      <c r="A1169" s="55"/>
      <c r="B1169" s="34"/>
      <c r="C1169" s="29"/>
      <c r="D1169" s="29"/>
      <c r="E1169" s="29"/>
      <c r="F1169" s="29"/>
    </row>
    <row r="1170" spans="1:6" x14ac:dyDescent="0.2">
      <c r="A1170" s="55"/>
      <c r="B1170" s="34"/>
      <c r="C1170" s="29"/>
      <c r="D1170" s="29"/>
      <c r="E1170" s="29"/>
      <c r="F1170" s="29"/>
    </row>
    <row r="1171" spans="1:6" x14ac:dyDescent="0.2">
      <c r="A1171" s="55"/>
      <c r="B1171" s="34"/>
      <c r="C1171" s="29"/>
      <c r="D1171" s="29"/>
      <c r="E1171" s="29"/>
      <c r="F1171" s="29"/>
    </row>
    <row r="1172" spans="1:6" x14ac:dyDescent="0.2">
      <c r="A1172" s="55"/>
      <c r="B1172" s="34"/>
      <c r="C1172" s="29"/>
      <c r="D1172" s="29"/>
      <c r="E1172" s="29"/>
      <c r="F1172" s="29"/>
    </row>
    <row r="1173" spans="1:6" x14ac:dyDescent="0.2">
      <c r="A1173" s="55"/>
      <c r="B1173" s="34"/>
      <c r="C1173" s="29"/>
      <c r="D1173" s="29"/>
      <c r="E1173" s="29"/>
      <c r="F1173" s="29"/>
    </row>
    <row r="1174" spans="1:6" x14ac:dyDescent="0.2">
      <c r="A1174" s="55"/>
      <c r="B1174" s="34"/>
      <c r="C1174" s="29"/>
      <c r="D1174" s="29"/>
      <c r="E1174" s="29"/>
      <c r="F1174" s="29"/>
    </row>
    <row r="1175" spans="1:6" x14ac:dyDescent="0.2">
      <c r="A1175" s="55"/>
      <c r="B1175" s="34"/>
      <c r="C1175" s="29"/>
      <c r="D1175" s="29"/>
      <c r="E1175" s="29"/>
      <c r="F1175" s="29"/>
    </row>
    <row r="1176" spans="1:6" x14ac:dyDescent="0.2">
      <c r="A1176" s="55"/>
      <c r="B1176" s="34"/>
      <c r="C1176" s="29"/>
      <c r="D1176" s="29"/>
      <c r="E1176" s="29"/>
      <c r="F1176" s="29"/>
    </row>
    <row r="1177" spans="1:6" x14ac:dyDescent="0.2">
      <c r="A1177" s="55"/>
      <c r="B1177" s="34"/>
      <c r="C1177" s="29"/>
      <c r="D1177" s="29"/>
      <c r="E1177" s="29"/>
      <c r="F1177" s="29"/>
    </row>
    <row r="1178" spans="1:6" x14ac:dyDescent="0.2">
      <c r="A1178" s="55"/>
      <c r="B1178" s="34"/>
      <c r="C1178" s="29"/>
      <c r="D1178" s="29"/>
      <c r="E1178" s="29"/>
      <c r="F1178" s="29"/>
    </row>
    <row r="1179" spans="1:6" x14ac:dyDescent="0.2">
      <c r="A1179" s="55"/>
      <c r="B1179" s="34"/>
      <c r="C1179" s="29"/>
      <c r="D1179" s="29"/>
      <c r="E1179" s="29"/>
      <c r="F1179" s="29"/>
    </row>
    <row r="1180" spans="1:6" x14ac:dyDescent="0.2">
      <c r="A1180" s="55"/>
      <c r="B1180" s="34"/>
      <c r="C1180" s="29"/>
      <c r="D1180" s="29"/>
      <c r="E1180" s="29"/>
      <c r="F1180" s="29"/>
    </row>
    <row r="1181" spans="1:6" x14ac:dyDescent="0.2">
      <c r="A1181" s="55"/>
      <c r="B1181" s="34"/>
      <c r="C1181" s="29"/>
      <c r="D1181" s="29"/>
      <c r="E1181" s="29"/>
      <c r="F1181" s="29"/>
    </row>
    <row r="1182" spans="1:6" x14ac:dyDescent="0.2">
      <c r="A1182" s="55"/>
      <c r="B1182" s="34"/>
      <c r="C1182" s="29"/>
      <c r="D1182" s="29"/>
      <c r="E1182" s="29"/>
      <c r="F1182" s="29"/>
    </row>
    <row r="1183" spans="1:6" x14ac:dyDescent="0.2">
      <c r="A1183" s="55"/>
      <c r="B1183" s="34"/>
      <c r="C1183" s="29"/>
      <c r="D1183" s="29"/>
      <c r="E1183" s="29"/>
      <c r="F1183" s="29"/>
    </row>
    <row r="1184" spans="1:6" x14ac:dyDescent="0.2">
      <c r="A1184" s="55"/>
      <c r="B1184" s="34"/>
      <c r="C1184" s="29"/>
      <c r="D1184" s="29"/>
      <c r="E1184" s="29"/>
      <c r="F1184" s="29"/>
    </row>
    <row r="1185" spans="1:6" x14ac:dyDescent="0.2">
      <c r="A1185" s="55"/>
      <c r="B1185" s="34"/>
      <c r="C1185" s="29"/>
      <c r="D1185" s="29"/>
      <c r="E1185" s="29"/>
      <c r="F1185" s="29"/>
    </row>
    <row r="1186" spans="1:6" x14ac:dyDescent="0.2">
      <c r="A1186" s="55"/>
      <c r="B1186" s="34"/>
      <c r="C1186" s="29"/>
      <c r="D1186" s="29"/>
      <c r="E1186" s="29"/>
      <c r="F1186" s="29"/>
    </row>
    <row r="1187" spans="1:6" x14ac:dyDescent="0.2">
      <c r="A1187" s="55"/>
      <c r="B1187" s="34"/>
      <c r="C1187" s="29"/>
      <c r="D1187" s="29"/>
      <c r="E1187" s="29"/>
      <c r="F1187" s="29"/>
    </row>
    <row r="1188" spans="1:6" x14ac:dyDescent="0.2">
      <c r="A1188" s="55"/>
      <c r="B1188" s="34"/>
      <c r="C1188" s="29"/>
      <c r="D1188" s="29"/>
      <c r="E1188" s="29"/>
      <c r="F1188" s="29"/>
    </row>
    <row r="1189" spans="1:6" x14ac:dyDescent="0.2">
      <c r="A1189" s="55"/>
      <c r="B1189" s="34"/>
      <c r="C1189" s="29"/>
      <c r="D1189" s="29"/>
      <c r="E1189" s="29"/>
      <c r="F1189" s="29"/>
    </row>
    <row r="1190" spans="1:6" x14ac:dyDescent="0.2">
      <c r="A1190" s="55"/>
      <c r="B1190" s="34"/>
      <c r="C1190" s="29"/>
      <c r="D1190" s="29"/>
      <c r="E1190" s="29"/>
      <c r="F1190" s="29"/>
    </row>
    <row r="1191" spans="1:6" x14ac:dyDescent="0.2">
      <c r="A1191" s="55"/>
      <c r="B1191" s="34"/>
      <c r="C1191" s="29"/>
      <c r="D1191" s="29"/>
      <c r="E1191" s="29"/>
      <c r="F1191" s="29"/>
    </row>
    <row r="1192" spans="1:6" x14ac:dyDescent="0.2">
      <c r="A1192" s="55"/>
      <c r="B1192" s="34"/>
      <c r="C1192" s="29"/>
      <c r="D1192" s="29"/>
      <c r="E1192" s="29"/>
      <c r="F1192" s="29"/>
    </row>
    <row r="1193" spans="1:6" x14ac:dyDescent="0.2">
      <c r="A1193" s="55"/>
      <c r="B1193" s="34"/>
      <c r="C1193" s="29"/>
      <c r="D1193" s="29"/>
      <c r="E1193" s="29"/>
      <c r="F1193" s="29"/>
    </row>
    <row r="1194" spans="1:6" x14ac:dyDescent="0.2">
      <c r="A1194" s="55"/>
      <c r="B1194" s="34"/>
      <c r="C1194" s="29"/>
      <c r="D1194" s="29"/>
      <c r="E1194" s="29"/>
      <c r="F1194" s="29"/>
    </row>
    <row r="1195" spans="1:6" x14ac:dyDescent="0.2">
      <c r="A1195" s="55"/>
      <c r="B1195" s="34"/>
      <c r="C1195" s="29"/>
      <c r="D1195" s="29"/>
      <c r="E1195" s="29"/>
      <c r="F1195" s="29"/>
    </row>
    <row r="1196" spans="1:6" x14ac:dyDescent="0.2">
      <c r="A1196" s="55"/>
      <c r="B1196" s="34"/>
      <c r="C1196" s="29"/>
      <c r="D1196" s="29"/>
      <c r="E1196" s="29"/>
      <c r="F1196" s="29"/>
    </row>
    <row r="1197" spans="1:6" x14ac:dyDescent="0.2">
      <c r="A1197" s="55"/>
      <c r="B1197" s="34"/>
      <c r="C1197" s="29"/>
      <c r="D1197" s="29"/>
      <c r="E1197" s="29"/>
      <c r="F1197" s="29"/>
    </row>
    <row r="1198" spans="1:6" x14ac:dyDescent="0.2">
      <c r="A1198" s="55"/>
      <c r="B1198" s="34"/>
      <c r="C1198" s="29"/>
      <c r="D1198" s="29"/>
      <c r="E1198" s="29"/>
      <c r="F1198" s="29"/>
    </row>
    <row r="1199" spans="1:6" x14ac:dyDescent="0.2">
      <c r="A1199" s="55"/>
      <c r="B1199" s="34"/>
      <c r="C1199" s="29"/>
      <c r="D1199" s="29"/>
      <c r="E1199" s="29"/>
      <c r="F1199" s="29"/>
    </row>
    <row r="1200" spans="1:6" x14ac:dyDescent="0.2">
      <c r="A1200" s="55"/>
      <c r="B1200" s="34"/>
      <c r="C1200" s="29"/>
      <c r="D1200" s="29"/>
      <c r="E1200" s="29"/>
      <c r="F1200" s="29"/>
    </row>
    <row r="1201" spans="1:6" x14ac:dyDescent="0.2">
      <c r="A1201" s="55"/>
      <c r="B1201" s="34"/>
      <c r="C1201" s="29"/>
      <c r="D1201" s="29"/>
      <c r="E1201" s="29"/>
      <c r="F1201" s="29"/>
    </row>
    <row r="1202" spans="1:6" x14ac:dyDescent="0.2">
      <c r="A1202" s="55"/>
      <c r="B1202" s="34"/>
      <c r="C1202" s="29"/>
      <c r="D1202" s="29"/>
      <c r="E1202" s="29"/>
      <c r="F1202" s="29"/>
    </row>
    <row r="1203" spans="1:6" x14ac:dyDescent="0.2">
      <c r="A1203" s="55"/>
      <c r="B1203" s="34"/>
      <c r="C1203" s="29"/>
      <c r="D1203" s="29"/>
      <c r="E1203" s="29"/>
      <c r="F1203" s="29"/>
    </row>
    <row r="1204" spans="1:6" x14ac:dyDescent="0.2">
      <c r="A1204" s="55"/>
      <c r="B1204" s="34"/>
      <c r="C1204" s="29"/>
      <c r="D1204" s="29"/>
      <c r="E1204" s="29"/>
      <c r="F1204" s="29"/>
    </row>
    <row r="1205" spans="1:6" x14ac:dyDescent="0.2">
      <c r="A1205" s="55"/>
      <c r="B1205" s="34"/>
      <c r="C1205" s="29"/>
      <c r="D1205" s="29"/>
      <c r="E1205" s="29"/>
      <c r="F1205" s="29"/>
    </row>
    <row r="1206" spans="1:6" x14ac:dyDescent="0.2">
      <c r="A1206" s="55"/>
      <c r="B1206" s="34"/>
      <c r="C1206" s="29"/>
      <c r="D1206" s="29"/>
      <c r="E1206" s="29"/>
      <c r="F1206" s="29"/>
    </row>
    <row r="1207" spans="1:6" x14ac:dyDescent="0.2">
      <c r="A1207" s="55"/>
      <c r="B1207" s="34"/>
      <c r="C1207" s="29"/>
      <c r="D1207" s="29"/>
      <c r="E1207" s="29"/>
      <c r="F1207" s="29"/>
    </row>
    <row r="1208" spans="1:6" x14ac:dyDescent="0.2">
      <c r="A1208" s="55"/>
      <c r="B1208" s="34"/>
      <c r="C1208" s="29"/>
      <c r="D1208" s="29"/>
      <c r="E1208" s="29"/>
      <c r="F1208" s="29"/>
    </row>
    <row r="1209" spans="1:6" x14ac:dyDescent="0.2">
      <c r="A1209" s="55"/>
      <c r="B1209" s="34"/>
      <c r="C1209" s="29"/>
      <c r="D1209" s="29"/>
      <c r="E1209" s="29"/>
      <c r="F1209" s="29"/>
    </row>
    <row r="1210" spans="1:6" x14ac:dyDescent="0.2">
      <c r="A1210" s="55"/>
      <c r="B1210" s="34"/>
      <c r="C1210" s="29"/>
      <c r="D1210" s="29"/>
      <c r="E1210" s="29"/>
      <c r="F1210" s="29"/>
    </row>
    <row r="1211" spans="1:6" x14ac:dyDescent="0.2">
      <c r="A1211" s="55"/>
      <c r="B1211" s="34"/>
      <c r="C1211" s="29"/>
      <c r="D1211" s="29"/>
      <c r="E1211" s="29"/>
      <c r="F1211" s="29"/>
    </row>
    <row r="1212" spans="1:6" x14ac:dyDescent="0.2">
      <c r="A1212" s="55"/>
      <c r="B1212" s="34"/>
      <c r="C1212" s="29"/>
      <c r="D1212" s="29"/>
      <c r="E1212" s="29"/>
      <c r="F1212" s="29"/>
    </row>
    <row r="1213" spans="1:6" x14ac:dyDescent="0.2">
      <c r="A1213" s="55"/>
      <c r="B1213" s="34"/>
      <c r="C1213" s="29"/>
      <c r="D1213" s="29"/>
      <c r="E1213" s="29"/>
      <c r="F1213" s="29"/>
    </row>
    <row r="1214" spans="1:6" x14ac:dyDescent="0.2">
      <c r="A1214" s="55"/>
      <c r="B1214" s="34"/>
      <c r="C1214" s="29"/>
      <c r="D1214" s="29"/>
      <c r="E1214" s="29"/>
      <c r="F1214" s="29"/>
    </row>
    <row r="1215" spans="1:6" x14ac:dyDescent="0.2">
      <c r="A1215" s="55"/>
      <c r="B1215" s="34"/>
      <c r="C1215" s="29"/>
      <c r="D1215" s="29"/>
      <c r="E1215" s="29"/>
      <c r="F1215" s="29"/>
    </row>
    <row r="1216" spans="1:6" x14ac:dyDescent="0.2">
      <c r="A1216" s="55"/>
      <c r="B1216" s="34"/>
      <c r="C1216" s="29"/>
      <c r="D1216" s="29"/>
      <c r="E1216" s="29"/>
      <c r="F1216" s="29"/>
    </row>
    <row r="1217" spans="1:6" x14ac:dyDescent="0.2">
      <c r="A1217" s="55"/>
      <c r="B1217" s="34"/>
      <c r="C1217" s="29"/>
      <c r="D1217" s="29"/>
      <c r="E1217" s="29"/>
      <c r="F1217" s="29"/>
    </row>
    <row r="1218" spans="1:6" x14ac:dyDescent="0.2">
      <c r="A1218" s="55"/>
      <c r="B1218" s="34"/>
      <c r="C1218" s="29"/>
      <c r="D1218" s="29"/>
      <c r="E1218" s="29"/>
      <c r="F1218" s="29"/>
    </row>
    <row r="1219" spans="1:6" x14ac:dyDescent="0.2">
      <c r="A1219" s="55"/>
      <c r="B1219" s="34"/>
      <c r="C1219" s="29"/>
      <c r="D1219" s="29"/>
      <c r="E1219" s="29"/>
      <c r="F1219" s="29"/>
    </row>
    <row r="1220" spans="1:6" x14ac:dyDescent="0.2">
      <c r="A1220" s="55"/>
      <c r="B1220" s="34"/>
      <c r="C1220" s="29"/>
      <c r="D1220" s="29"/>
      <c r="E1220" s="29"/>
      <c r="F1220" s="29"/>
    </row>
    <row r="1221" spans="1:6" x14ac:dyDescent="0.2">
      <c r="A1221" s="55"/>
      <c r="B1221" s="34"/>
      <c r="C1221" s="29"/>
      <c r="D1221" s="29"/>
      <c r="E1221" s="29"/>
      <c r="F1221" s="29"/>
    </row>
    <row r="1222" spans="1:6" x14ac:dyDescent="0.2">
      <c r="A1222" s="55"/>
      <c r="B1222" s="34"/>
      <c r="C1222" s="29"/>
      <c r="D1222" s="29"/>
      <c r="E1222" s="29"/>
      <c r="F1222" s="29"/>
    </row>
    <row r="1223" spans="1:6" x14ac:dyDescent="0.2">
      <c r="A1223" s="55"/>
      <c r="B1223" s="34"/>
      <c r="C1223" s="29"/>
      <c r="D1223" s="29"/>
      <c r="E1223" s="29"/>
      <c r="F1223" s="29"/>
    </row>
    <row r="1224" spans="1:6" x14ac:dyDescent="0.2">
      <c r="A1224" s="55"/>
      <c r="B1224" s="34"/>
      <c r="C1224" s="29"/>
      <c r="D1224" s="29"/>
      <c r="E1224" s="29"/>
      <c r="F1224" s="29"/>
    </row>
    <row r="1225" spans="1:6" x14ac:dyDescent="0.2">
      <c r="A1225" s="55"/>
      <c r="B1225" s="34"/>
      <c r="C1225" s="29"/>
      <c r="D1225" s="29"/>
      <c r="E1225" s="29"/>
      <c r="F1225" s="29"/>
    </row>
    <row r="1226" spans="1:6" x14ac:dyDescent="0.2">
      <c r="A1226" s="55"/>
      <c r="B1226" s="34"/>
      <c r="C1226" s="29"/>
      <c r="D1226" s="29"/>
      <c r="E1226" s="29"/>
      <c r="F1226" s="29"/>
    </row>
    <row r="1227" spans="1:6" x14ac:dyDescent="0.2">
      <c r="A1227" s="55"/>
      <c r="B1227" s="34"/>
      <c r="C1227" s="29"/>
      <c r="D1227" s="29"/>
      <c r="E1227" s="29"/>
      <c r="F1227" s="29"/>
    </row>
    <row r="1228" spans="1:6" x14ac:dyDescent="0.2">
      <c r="A1228" s="55"/>
      <c r="B1228" s="34"/>
      <c r="C1228" s="29"/>
      <c r="D1228" s="29"/>
      <c r="E1228" s="29"/>
      <c r="F1228" s="29"/>
    </row>
    <row r="1229" spans="1:6" x14ac:dyDescent="0.2">
      <c r="A1229" s="55"/>
      <c r="B1229" s="34"/>
      <c r="C1229" s="29"/>
      <c r="D1229" s="29"/>
      <c r="E1229" s="29"/>
      <c r="F1229" s="29"/>
    </row>
    <row r="1230" spans="1:6" x14ac:dyDescent="0.2">
      <c r="A1230" s="55"/>
      <c r="B1230" s="34"/>
      <c r="C1230" s="29"/>
      <c r="D1230" s="29"/>
      <c r="E1230" s="29"/>
      <c r="F1230" s="29"/>
    </row>
    <row r="1231" spans="1:6" x14ac:dyDescent="0.2">
      <c r="A1231" s="55"/>
      <c r="B1231" s="34"/>
      <c r="C1231" s="29"/>
      <c r="D1231" s="29"/>
      <c r="E1231" s="29"/>
      <c r="F1231" s="29"/>
    </row>
    <row r="1232" spans="1:6" x14ac:dyDescent="0.2">
      <c r="A1232" s="55"/>
      <c r="B1232" s="34"/>
      <c r="C1232" s="29"/>
      <c r="D1232" s="29"/>
      <c r="E1232" s="29"/>
      <c r="F1232" s="29"/>
    </row>
    <row r="1233" spans="1:6" x14ac:dyDescent="0.2">
      <c r="A1233" s="55"/>
      <c r="B1233" s="34"/>
      <c r="C1233" s="29"/>
      <c r="D1233" s="29"/>
      <c r="E1233" s="29"/>
      <c r="F1233" s="29"/>
    </row>
    <row r="1234" spans="1:6" x14ac:dyDescent="0.2">
      <c r="A1234" s="55"/>
      <c r="B1234" s="34"/>
      <c r="C1234" s="29"/>
      <c r="D1234" s="29"/>
      <c r="E1234" s="29"/>
      <c r="F1234" s="29"/>
    </row>
    <row r="1235" spans="1:6" x14ac:dyDescent="0.2">
      <c r="A1235" s="55"/>
      <c r="B1235" s="34"/>
      <c r="C1235" s="29"/>
      <c r="D1235" s="29"/>
      <c r="E1235" s="29"/>
      <c r="F1235" s="29"/>
    </row>
    <row r="1236" spans="1:6" x14ac:dyDescent="0.2">
      <c r="A1236" s="55"/>
      <c r="B1236" s="34"/>
      <c r="C1236" s="29"/>
      <c r="D1236" s="29"/>
      <c r="E1236" s="29"/>
      <c r="F1236" s="29"/>
    </row>
    <row r="1237" spans="1:6" x14ac:dyDescent="0.2">
      <c r="A1237" s="55"/>
      <c r="B1237" s="34"/>
      <c r="C1237" s="29"/>
      <c r="D1237" s="29"/>
      <c r="E1237" s="29"/>
      <c r="F1237" s="29"/>
    </row>
    <row r="1238" spans="1:6" x14ac:dyDescent="0.2">
      <c r="A1238" s="55"/>
      <c r="B1238" s="34"/>
      <c r="C1238" s="29"/>
      <c r="D1238" s="29"/>
      <c r="E1238" s="29"/>
      <c r="F1238" s="29"/>
    </row>
    <row r="1239" spans="1:6" x14ac:dyDescent="0.2">
      <c r="A1239" s="55"/>
      <c r="B1239" s="34"/>
      <c r="C1239" s="29"/>
      <c r="D1239" s="29"/>
      <c r="E1239" s="29"/>
      <c r="F1239" s="29"/>
    </row>
    <row r="1240" spans="1:6" x14ac:dyDescent="0.2">
      <c r="A1240" s="55"/>
      <c r="B1240" s="34"/>
      <c r="C1240" s="29"/>
      <c r="D1240" s="29"/>
      <c r="E1240" s="29"/>
      <c r="F1240" s="29"/>
    </row>
    <row r="1241" spans="1:6" x14ac:dyDescent="0.2">
      <c r="A1241" s="55"/>
      <c r="B1241" s="34"/>
      <c r="C1241" s="29"/>
      <c r="D1241" s="29"/>
      <c r="E1241" s="29"/>
      <c r="F1241" s="29"/>
    </row>
    <row r="1242" spans="1:6" x14ac:dyDescent="0.2">
      <c r="A1242" s="55"/>
      <c r="B1242" s="34"/>
      <c r="C1242" s="29"/>
      <c r="D1242" s="29"/>
      <c r="E1242" s="29"/>
      <c r="F1242" s="29"/>
    </row>
    <row r="1243" spans="1:6" x14ac:dyDescent="0.2">
      <c r="A1243" s="55"/>
      <c r="B1243" s="34"/>
      <c r="C1243" s="29"/>
      <c r="D1243" s="29"/>
      <c r="E1243" s="29"/>
      <c r="F1243" s="29"/>
    </row>
    <row r="1244" spans="1:6" x14ac:dyDescent="0.2">
      <c r="A1244" s="55"/>
      <c r="B1244" s="34"/>
      <c r="C1244" s="29"/>
      <c r="D1244" s="29"/>
      <c r="E1244" s="29"/>
      <c r="F1244" s="29"/>
    </row>
    <row r="1245" spans="1:6" x14ac:dyDescent="0.2">
      <c r="A1245" s="55"/>
      <c r="B1245" s="34"/>
      <c r="C1245" s="29"/>
      <c r="D1245" s="29"/>
      <c r="E1245" s="29"/>
      <c r="F1245" s="29"/>
    </row>
    <row r="1246" spans="1:6" x14ac:dyDescent="0.2">
      <c r="A1246" s="55"/>
      <c r="B1246" s="34"/>
      <c r="C1246" s="29"/>
      <c r="D1246" s="29"/>
      <c r="E1246" s="29"/>
      <c r="F1246" s="29"/>
    </row>
    <row r="1247" spans="1:6" x14ac:dyDescent="0.2">
      <c r="A1247" s="55"/>
      <c r="B1247" s="34"/>
      <c r="C1247" s="29"/>
      <c r="D1247" s="29"/>
      <c r="E1247" s="29"/>
      <c r="F1247" s="29"/>
    </row>
    <row r="1248" spans="1:6" x14ac:dyDescent="0.2">
      <c r="A1248" s="55"/>
      <c r="B1248" s="34"/>
      <c r="C1248" s="29"/>
      <c r="D1248" s="29"/>
      <c r="E1248" s="29"/>
      <c r="F1248" s="29"/>
    </row>
    <row r="1249" spans="1:6" x14ac:dyDescent="0.2">
      <c r="A1249" s="55"/>
      <c r="B1249" s="34"/>
      <c r="C1249" s="29"/>
      <c r="D1249" s="29"/>
      <c r="E1249" s="29"/>
      <c r="F1249" s="29"/>
    </row>
    <row r="1250" spans="1:6" x14ac:dyDescent="0.2">
      <c r="A1250" s="55"/>
      <c r="B1250" s="34"/>
      <c r="C1250" s="29"/>
      <c r="D1250" s="29"/>
      <c r="E1250" s="29"/>
      <c r="F1250" s="29"/>
    </row>
    <row r="1251" spans="1:6" x14ac:dyDescent="0.2">
      <c r="A1251" s="55"/>
      <c r="B1251" s="34"/>
      <c r="C1251" s="29"/>
      <c r="D1251" s="29"/>
      <c r="E1251" s="29"/>
      <c r="F1251" s="29"/>
    </row>
    <row r="1252" spans="1:6" x14ac:dyDescent="0.2">
      <c r="A1252" s="55"/>
      <c r="B1252" s="34"/>
      <c r="C1252" s="29"/>
      <c r="D1252" s="29"/>
      <c r="E1252" s="29"/>
      <c r="F1252" s="29"/>
    </row>
    <row r="1253" spans="1:6" x14ac:dyDescent="0.2">
      <c r="A1253" s="55"/>
      <c r="B1253" s="34"/>
      <c r="C1253" s="29"/>
      <c r="D1253" s="29"/>
      <c r="E1253" s="29"/>
      <c r="F1253" s="29"/>
    </row>
    <row r="1254" spans="1:6" x14ac:dyDescent="0.2">
      <c r="A1254" s="55"/>
      <c r="B1254" s="34"/>
      <c r="C1254" s="29"/>
      <c r="D1254" s="29"/>
      <c r="E1254" s="29"/>
      <c r="F1254" s="29"/>
    </row>
    <row r="1255" spans="1:6" x14ac:dyDescent="0.2">
      <c r="A1255" s="55"/>
      <c r="B1255" s="34"/>
      <c r="C1255" s="29"/>
      <c r="D1255" s="29"/>
      <c r="E1255" s="29"/>
      <c r="F1255" s="29"/>
    </row>
    <row r="1256" spans="1:6" x14ac:dyDescent="0.2">
      <c r="A1256" s="55"/>
      <c r="B1256" s="34"/>
      <c r="C1256" s="29"/>
      <c r="D1256" s="29"/>
      <c r="E1256" s="29"/>
      <c r="F1256" s="29"/>
    </row>
    <row r="1257" spans="1:6" x14ac:dyDescent="0.2">
      <c r="A1257" s="55"/>
      <c r="B1257" s="34"/>
      <c r="C1257" s="29"/>
      <c r="D1257" s="29"/>
      <c r="E1257" s="29"/>
      <c r="F1257" s="29"/>
    </row>
    <row r="1258" spans="1:6" x14ac:dyDescent="0.2">
      <c r="A1258" s="55"/>
      <c r="B1258" s="34"/>
      <c r="C1258" s="29"/>
      <c r="D1258" s="29"/>
      <c r="E1258" s="29"/>
      <c r="F1258" s="29"/>
    </row>
    <row r="1259" spans="1:6" x14ac:dyDescent="0.2">
      <c r="A1259" s="55"/>
      <c r="B1259" s="34"/>
      <c r="C1259" s="29"/>
      <c r="D1259" s="29"/>
      <c r="E1259" s="29"/>
      <c r="F1259" s="29"/>
    </row>
    <row r="1260" spans="1:6" x14ac:dyDescent="0.2">
      <c r="A1260" s="55"/>
      <c r="B1260" s="34"/>
      <c r="C1260" s="29"/>
      <c r="D1260" s="29"/>
      <c r="E1260" s="29"/>
      <c r="F1260" s="29"/>
    </row>
    <row r="1261" spans="1:6" x14ac:dyDescent="0.2">
      <c r="A1261" s="55"/>
      <c r="B1261" s="34"/>
      <c r="C1261" s="29"/>
      <c r="D1261" s="29"/>
      <c r="E1261" s="29"/>
      <c r="F1261" s="29"/>
    </row>
    <row r="1262" spans="1:6" x14ac:dyDescent="0.2">
      <c r="A1262" s="55"/>
      <c r="B1262" s="34"/>
      <c r="C1262" s="29"/>
      <c r="D1262" s="29"/>
      <c r="E1262" s="29"/>
      <c r="F1262" s="29"/>
    </row>
    <row r="1263" spans="1:6" x14ac:dyDescent="0.2">
      <c r="A1263" s="55"/>
      <c r="B1263" s="34"/>
      <c r="C1263" s="29"/>
      <c r="D1263" s="29"/>
      <c r="E1263" s="29"/>
      <c r="F1263" s="29"/>
    </row>
    <row r="1264" spans="1:6" x14ac:dyDescent="0.2">
      <c r="A1264" s="55"/>
      <c r="B1264" s="34"/>
      <c r="C1264" s="29"/>
      <c r="D1264" s="29"/>
      <c r="E1264" s="29"/>
      <c r="F1264" s="29"/>
    </row>
    <row r="1265" spans="1:6" x14ac:dyDescent="0.2">
      <c r="A1265" s="55"/>
      <c r="B1265" s="34"/>
      <c r="C1265" s="29"/>
      <c r="D1265" s="29"/>
      <c r="E1265" s="29"/>
      <c r="F1265" s="29"/>
    </row>
    <row r="1266" spans="1:6" x14ac:dyDescent="0.2">
      <c r="A1266" s="55"/>
      <c r="B1266" s="34"/>
      <c r="C1266" s="29"/>
      <c r="D1266" s="29"/>
      <c r="E1266" s="29"/>
      <c r="F1266" s="29"/>
    </row>
    <row r="1267" spans="1:6" x14ac:dyDescent="0.2">
      <c r="A1267" s="55"/>
      <c r="B1267" s="34"/>
      <c r="C1267" s="29"/>
      <c r="D1267" s="29"/>
      <c r="E1267" s="29"/>
      <c r="F1267" s="29"/>
    </row>
    <row r="1268" spans="1:6" x14ac:dyDescent="0.2">
      <c r="A1268" s="55"/>
      <c r="B1268" s="34"/>
      <c r="C1268" s="29"/>
      <c r="D1268" s="29"/>
      <c r="E1268" s="29"/>
      <c r="F1268" s="29"/>
    </row>
    <row r="1269" spans="1:6" x14ac:dyDescent="0.2">
      <c r="A1269" s="55"/>
      <c r="B1269" s="34"/>
      <c r="C1269" s="29"/>
      <c r="D1269" s="29"/>
      <c r="E1269" s="29"/>
      <c r="F1269" s="29"/>
    </row>
    <row r="1270" spans="1:6" x14ac:dyDescent="0.2">
      <c r="A1270" s="55"/>
      <c r="B1270" s="34"/>
      <c r="C1270" s="29"/>
      <c r="D1270" s="29"/>
      <c r="E1270" s="29"/>
      <c r="F1270" s="29"/>
    </row>
    <row r="1271" spans="1:6" x14ac:dyDescent="0.2">
      <c r="A1271" s="55"/>
      <c r="B1271" s="34"/>
      <c r="C1271" s="29"/>
      <c r="D1271" s="29"/>
      <c r="E1271" s="29"/>
      <c r="F1271" s="29"/>
    </row>
    <row r="1272" spans="1:6" x14ac:dyDescent="0.2">
      <c r="A1272" s="55"/>
      <c r="B1272" s="34"/>
      <c r="C1272" s="29"/>
      <c r="D1272" s="29"/>
      <c r="E1272" s="29"/>
      <c r="F1272" s="29"/>
    </row>
    <row r="1273" spans="1:6" x14ac:dyDescent="0.2">
      <c r="A1273" s="55"/>
      <c r="B1273" s="34"/>
      <c r="C1273" s="29"/>
      <c r="D1273" s="29"/>
      <c r="E1273" s="29"/>
      <c r="F1273" s="29"/>
    </row>
    <row r="1274" spans="1:6" x14ac:dyDescent="0.2">
      <c r="A1274" s="55"/>
      <c r="B1274" s="34"/>
      <c r="C1274" s="29"/>
      <c r="D1274" s="29"/>
      <c r="E1274" s="29"/>
      <c r="F1274" s="29"/>
    </row>
    <row r="1275" spans="1:6" x14ac:dyDescent="0.2">
      <c r="A1275" s="55"/>
      <c r="B1275" s="34"/>
      <c r="C1275" s="29"/>
      <c r="D1275" s="29"/>
      <c r="E1275" s="29"/>
      <c r="F1275" s="29"/>
    </row>
    <row r="1276" spans="1:6" x14ac:dyDescent="0.2">
      <c r="A1276" s="55"/>
      <c r="B1276" s="34"/>
      <c r="C1276" s="29"/>
      <c r="D1276" s="29"/>
      <c r="E1276" s="29"/>
      <c r="F1276" s="29"/>
    </row>
    <row r="1277" spans="1:6" x14ac:dyDescent="0.2">
      <c r="A1277" s="55"/>
      <c r="B1277" s="34"/>
      <c r="C1277" s="29"/>
      <c r="D1277" s="29"/>
      <c r="E1277" s="29"/>
      <c r="F1277" s="29"/>
    </row>
    <row r="1278" spans="1:6" x14ac:dyDescent="0.2">
      <c r="A1278" s="55"/>
      <c r="B1278" s="34"/>
      <c r="C1278" s="29"/>
      <c r="D1278" s="29"/>
      <c r="E1278" s="29"/>
      <c r="F1278" s="29"/>
    </row>
    <row r="1279" spans="1:6" x14ac:dyDescent="0.2">
      <c r="A1279" s="55"/>
      <c r="B1279" s="34"/>
      <c r="C1279" s="29"/>
      <c r="D1279" s="29"/>
      <c r="E1279" s="29"/>
      <c r="F1279" s="29"/>
    </row>
    <row r="1280" spans="1:6" x14ac:dyDescent="0.2">
      <c r="A1280" s="55"/>
      <c r="B1280" s="34"/>
      <c r="C1280" s="29"/>
      <c r="D1280" s="29"/>
      <c r="E1280" s="29"/>
      <c r="F1280" s="29"/>
    </row>
    <row r="1281" spans="1:6" x14ac:dyDescent="0.2">
      <c r="A1281" s="55"/>
      <c r="B1281" s="34"/>
      <c r="C1281" s="29"/>
      <c r="D1281" s="29"/>
      <c r="E1281" s="29"/>
      <c r="F1281" s="29"/>
    </row>
    <row r="1282" spans="1:6" x14ac:dyDescent="0.2">
      <c r="A1282" s="55"/>
      <c r="B1282" s="34"/>
      <c r="C1282" s="29"/>
      <c r="D1282" s="29"/>
      <c r="E1282" s="29"/>
      <c r="F1282" s="29"/>
    </row>
    <row r="1283" spans="1:6" x14ac:dyDescent="0.2">
      <c r="A1283" s="55"/>
      <c r="B1283" s="34"/>
      <c r="C1283" s="29"/>
      <c r="D1283" s="29"/>
      <c r="E1283" s="29"/>
      <c r="F1283" s="29"/>
    </row>
    <row r="1284" spans="1:6" x14ac:dyDescent="0.2">
      <c r="A1284" s="55"/>
      <c r="B1284" s="34"/>
      <c r="C1284" s="29"/>
      <c r="D1284" s="29"/>
      <c r="E1284" s="29"/>
      <c r="F1284" s="29"/>
    </row>
    <row r="1285" spans="1:6" x14ac:dyDescent="0.2">
      <c r="A1285" s="55"/>
      <c r="B1285" s="34"/>
      <c r="C1285" s="29"/>
      <c r="D1285" s="29"/>
      <c r="E1285" s="29"/>
      <c r="F1285" s="29"/>
    </row>
    <row r="1286" spans="1:6" x14ac:dyDescent="0.2">
      <c r="A1286" s="55"/>
      <c r="B1286" s="34"/>
      <c r="C1286" s="29"/>
      <c r="D1286" s="29"/>
      <c r="E1286" s="29"/>
      <c r="F1286" s="29"/>
    </row>
    <row r="1287" spans="1:6" x14ac:dyDescent="0.2">
      <c r="A1287" s="55"/>
      <c r="B1287" s="34"/>
      <c r="C1287" s="29"/>
      <c r="D1287" s="29"/>
      <c r="E1287" s="29"/>
      <c r="F1287" s="29"/>
    </row>
    <row r="1288" spans="1:6" x14ac:dyDescent="0.2">
      <c r="A1288" s="55"/>
      <c r="B1288" s="34"/>
      <c r="C1288" s="29"/>
      <c r="D1288" s="29"/>
      <c r="E1288" s="29"/>
      <c r="F1288" s="29"/>
    </row>
    <row r="1289" spans="1:6" x14ac:dyDescent="0.2">
      <c r="A1289" s="55"/>
      <c r="B1289" s="34"/>
      <c r="C1289" s="29"/>
      <c r="D1289" s="29"/>
      <c r="E1289" s="29"/>
      <c r="F1289" s="29"/>
    </row>
    <row r="1290" spans="1:6" x14ac:dyDescent="0.2">
      <c r="A1290" s="55"/>
      <c r="B1290" s="34"/>
      <c r="C1290" s="29"/>
      <c r="D1290" s="29"/>
      <c r="E1290" s="29"/>
      <c r="F1290" s="29"/>
    </row>
    <row r="1291" spans="1:6" x14ac:dyDescent="0.2">
      <c r="A1291" s="55"/>
      <c r="B1291" s="34"/>
      <c r="C1291" s="29"/>
      <c r="D1291" s="29"/>
      <c r="E1291" s="29"/>
      <c r="F1291" s="29"/>
    </row>
    <row r="1292" spans="1:6" x14ac:dyDescent="0.2">
      <c r="A1292" s="55"/>
      <c r="B1292" s="34"/>
      <c r="C1292" s="29"/>
      <c r="D1292" s="29"/>
      <c r="E1292" s="29"/>
      <c r="F1292" s="29"/>
    </row>
    <row r="1293" spans="1:6" x14ac:dyDescent="0.2">
      <c r="A1293" s="55"/>
      <c r="B1293" s="34"/>
      <c r="C1293" s="29"/>
      <c r="D1293" s="29"/>
      <c r="E1293" s="29"/>
      <c r="F1293" s="29"/>
    </row>
    <row r="1294" spans="1:6" x14ac:dyDescent="0.2">
      <c r="A1294" s="55"/>
      <c r="B1294" s="34"/>
      <c r="C1294" s="29"/>
      <c r="D1294" s="29"/>
      <c r="E1294" s="29"/>
      <c r="F1294" s="29"/>
    </row>
    <row r="1295" spans="1:6" x14ac:dyDescent="0.2">
      <c r="A1295" s="55"/>
      <c r="B1295" s="34"/>
      <c r="C1295" s="29"/>
      <c r="D1295" s="29"/>
      <c r="E1295" s="29"/>
      <c r="F1295" s="29"/>
    </row>
    <row r="1296" spans="1:6" x14ac:dyDescent="0.2">
      <c r="A1296" s="55"/>
      <c r="B1296" s="34"/>
      <c r="C1296" s="29"/>
      <c r="D1296" s="29"/>
      <c r="E1296" s="29"/>
      <c r="F1296" s="29"/>
    </row>
    <row r="1297" spans="1:6" x14ac:dyDescent="0.2">
      <c r="A1297" s="55"/>
      <c r="B1297" s="34"/>
      <c r="C1297" s="29"/>
      <c r="D1297" s="29"/>
      <c r="E1297" s="29"/>
      <c r="F1297" s="29"/>
    </row>
    <row r="1298" spans="1:6" x14ac:dyDescent="0.2">
      <c r="A1298" s="55"/>
      <c r="B1298" s="34"/>
      <c r="C1298" s="29"/>
      <c r="D1298" s="29"/>
      <c r="E1298" s="29"/>
      <c r="F1298" s="29"/>
    </row>
    <row r="1299" spans="1:6" x14ac:dyDescent="0.2">
      <c r="A1299" s="55"/>
      <c r="B1299" s="34"/>
      <c r="C1299" s="29"/>
      <c r="D1299" s="29"/>
      <c r="E1299" s="29"/>
      <c r="F1299" s="29"/>
    </row>
    <row r="1300" spans="1:6" x14ac:dyDescent="0.2">
      <c r="A1300" s="55"/>
      <c r="B1300" s="34"/>
      <c r="C1300" s="29"/>
      <c r="D1300" s="29"/>
      <c r="E1300" s="29"/>
      <c r="F1300" s="29"/>
    </row>
    <row r="1301" spans="1:6" x14ac:dyDescent="0.2">
      <c r="A1301" s="55"/>
      <c r="B1301" s="34"/>
      <c r="C1301" s="29"/>
      <c r="D1301" s="29"/>
      <c r="E1301" s="29"/>
      <c r="F1301" s="29"/>
    </row>
    <row r="1302" spans="1:6" x14ac:dyDescent="0.2">
      <c r="A1302" s="55"/>
      <c r="B1302" s="34"/>
      <c r="C1302" s="29"/>
      <c r="D1302" s="29"/>
      <c r="E1302" s="29"/>
      <c r="F1302" s="29"/>
    </row>
    <row r="1303" spans="1:6" x14ac:dyDescent="0.2">
      <c r="A1303" s="55"/>
      <c r="B1303" s="34"/>
      <c r="C1303" s="29"/>
      <c r="D1303" s="29"/>
      <c r="E1303" s="29"/>
      <c r="F1303" s="29"/>
    </row>
    <row r="1304" spans="1:6" x14ac:dyDescent="0.2">
      <c r="A1304" s="55"/>
      <c r="B1304" s="34"/>
      <c r="C1304" s="29"/>
      <c r="D1304" s="29"/>
      <c r="E1304" s="29"/>
      <c r="F1304" s="29"/>
    </row>
    <row r="1305" spans="1:6" x14ac:dyDescent="0.2">
      <c r="A1305" s="55"/>
      <c r="B1305" s="34"/>
      <c r="C1305" s="29"/>
      <c r="D1305" s="29"/>
      <c r="E1305" s="29"/>
      <c r="F1305" s="29"/>
    </row>
    <row r="1306" spans="1:6" x14ac:dyDescent="0.2">
      <c r="A1306" s="55"/>
      <c r="B1306" s="34"/>
      <c r="C1306" s="29"/>
      <c r="D1306" s="29"/>
      <c r="E1306" s="29"/>
      <c r="F1306" s="29"/>
    </row>
    <row r="1307" spans="1:6" x14ac:dyDescent="0.2">
      <c r="A1307" s="55"/>
      <c r="B1307" s="34"/>
      <c r="C1307" s="29"/>
      <c r="D1307" s="29"/>
      <c r="E1307" s="29"/>
      <c r="F1307" s="29"/>
    </row>
    <row r="1308" spans="1:6" x14ac:dyDescent="0.2">
      <c r="A1308" s="55"/>
      <c r="B1308" s="34"/>
      <c r="C1308" s="29"/>
      <c r="D1308" s="29"/>
      <c r="E1308" s="29"/>
      <c r="F1308" s="29"/>
    </row>
    <row r="1309" spans="1:6" x14ac:dyDescent="0.2">
      <c r="A1309" s="55"/>
      <c r="B1309" s="34"/>
      <c r="C1309" s="29"/>
      <c r="D1309" s="29"/>
      <c r="E1309" s="29"/>
      <c r="F1309" s="29"/>
    </row>
    <row r="1310" spans="1:6" x14ac:dyDescent="0.2">
      <c r="A1310" s="55"/>
      <c r="B1310" s="34"/>
      <c r="C1310" s="29"/>
      <c r="D1310" s="29"/>
      <c r="E1310" s="29"/>
      <c r="F1310" s="29"/>
    </row>
    <row r="1311" spans="1:6" x14ac:dyDescent="0.2">
      <c r="A1311" s="55"/>
      <c r="B1311" s="34"/>
      <c r="C1311" s="29"/>
      <c r="D1311" s="29"/>
      <c r="E1311" s="29"/>
      <c r="F1311" s="29"/>
    </row>
    <row r="1312" spans="1:6" x14ac:dyDescent="0.2">
      <c r="A1312" s="55"/>
      <c r="B1312" s="34"/>
      <c r="C1312" s="29"/>
      <c r="D1312" s="29"/>
      <c r="E1312" s="29"/>
      <c r="F1312" s="29"/>
    </row>
    <row r="1313" spans="1:6" x14ac:dyDescent="0.2">
      <c r="A1313" s="55"/>
      <c r="B1313" s="34"/>
      <c r="C1313" s="29"/>
      <c r="D1313" s="29"/>
      <c r="E1313" s="29"/>
      <c r="F1313" s="29"/>
    </row>
    <row r="1314" spans="1:6" x14ac:dyDescent="0.2">
      <c r="A1314" s="55"/>
      <c r="B1314" s="34"/>
      <c r="C1314" s="29"/>
      <c r="D1314" s="29"/>
      <c r="E1314" s="29"/>
      <c r="F1314" s="29"/>
    </row>
    <row r="1315" spans="1:6" x14ac:dyDescent="0.2">
      <c r="A1315" s="55"/>
      <c r="B1315" s="34"/>
      <c r="C1315" s="29"/>
      <c r="D1315" s="29"/>
      <c r="E1315" s="29"/>
      <c r="F1315" s="29"/>
    </row>
    <row r="1316" spans="1:6" x14ac:dyDescent="0.2">
      <c r="A1316" s="55"/>
      <c r="B1316" s="34"/>
      <c r="C1316" s="29"/>
      <c r="D1316" s="29"/>
      <c r="E1316" s="29"/>
      <c r="F1316" s="29"/>
    </row>
    <row r="1317" spans="1:6" x14ac:dyDescent="0.2">
      <c r="A1317" s="55"/>
      <c r="B1317" s="34"/>
      <c r="C1317" s="29"/>
      <c r="D1317" s="29"/>
      <c r="E1317" s="29"/>
      <c r="F1317" s="29"/>
    </row>
    <row r="1318" spans="1:6" x14ac:dyDescent="0.2">
      <c r="A1318" s="55"/>
      <c r="B1318" s="34"/>
      <c r="C1318" s="29"/>
      <c r="D1318" s="29"/>
      <c r="E1318" s="29"/>
      <c r="F1318" s="29"/>
    </row>
    <row r="1319" spans="1:6" x14ac:dyDescent="0.2">
      <c r="A1319" s="55"/>
      <c r="B1319" s="34"/>
      <c r="C1319" s="29"/>
      <c r="D1319" s="29"/>
      <c r="E1319" s="29"/>
      <c r="F1319" s="29"/>
    </row>
    <row r="1320" spans="1:6" x14ac:dyDescent="0.2">
      <c r="A1320" s="55"/>
      <c r="B1320" s="34"/>
      <c r="C1320" s="29"/>
      <c r="D1320" s="29"/>
      <c r="E1320" s="29"/>
      <c r="F1320" s="29"/>
    </row>
    <row r="1321" spans="1:6" x14ac:dyDescent="0.2">
      <c r="A1321" s="55"/>
      <c r="B1321" s="34"/>
      <c r="C1321" s="29"/>
      <c r="D1321" s="29"/>
      <c r="E1321" s="29"/>
      <c r="F1321" s="29"/>
    </row>
    <row r="1322" spans="1:6" x14ac:dyDescent="0.2">
      <c r="A1322" s="55"/>
      <c r="B1322" s="34"/>
      <c r="C1322" s="29"/>
      <c r="D1322" s="29"/>
      <c r="E1322" s="29"/>
      <c r="F1322" s="29"/>
    </row>
    <row r="1323" spans="1:6" x14ac:dyDescent="0.2">
      <c r="A1323" s="55"/>
      <c r="B1323" s="34"/>
      <c r="C1323" s="29"/>
      <c r="D1323" s="29"/>
      <c r="E1323" s="29"/>
      <c r="F1323" s="29"/>
    </row>
    <row r="1324" spans="1:6" x14ac:dyDescent="0.2">
      <c r="A1324" s="55"/>
      <c r="B1324" s="34"/>
      <c r="C1324" s="29"/>
      <c r="D1324" s="29"/>
      <c r="E1324" s="29"/>
      <c r="F1324" s="29"/>
    </row>
    <row r="1325" spans="1:6" x14ac:dyDescent="0.2">
      <c r="A1325" s="55"/>
      <c r="B1325" s="34"/>
      <c r="C1325" s="29"/>
      <c r="D1325" s="29"/>
      <c r="E1325" s="29"/>
      <c r="F1325" s="29"/>
    </row>
    <row r="1326" spans="1:6" x14ac:dyDescent="0.2">
      <c r="A1326" s="55"/>
      <c r="B1326" s="34"/>
      <c r="C1326" s="29"/>
      <c r="D1326" s="29"/>
      <c r="E1326" s="29"/>
      <c r="F1326" s="29"/>
    </row>
    <row r="1327" spans="1:6" x14ac:dyDescent="0.2">
      <c r="A1327" s="55"/>
      <c r="B1327" s="34"/>
      <c r="C1327" s="29"/>
      <c r="D1327" s="29"/>
      <c r="E1327" s="29"/>
      <c r="F1327" s="29"/>
    </row>
    <row r="1328" spans="1:6" x14ac:dyDescent="0.2">
      <c r="A1328" s="55"/>
      <c r="B1328" s="34"/>
      <c r="C1328" s="29"/>
      <c r="D1328" s="29"/>
      <c r="E1328" s="29"/>
      <c r="F1328" s="29"/>
    </row>
    <row r="1329" spans="1:6" x14ac:dyDescent="0.2">
      <c r="A1329" s="55"/>
      <c r="B1329" s="34"/>
      <c r="C1329" s="29"/>
      <c r="D1329" s="29"/>
      <c r="E1329" s="29"/>
      <c r="F1329" s="29"/>
    </row>
    <row r="1330" spans="1:6" x14ac:dyDescent="0.2">
      <c r="A1330" s="55"/>
      <c r="B1330" s="34"/>
      <c r="C1330" s="29"/>
      <c r="D1330" s="29"/>
      <c r="E1330" s="29"/>
      <c r="F1330" s="29"/>
    </row>
    <row r="1331" spans="1:6" x14ac:dyDescent="0.2">
      <c r="A1331" s="55"/>
      <c r="B1331" s="34"/>
      <c r="C1331" s="29"/>
      <c r="D1331" s="29"/>
      <c r="E1331" s="29"/>
      <c r="F1331" s="29"/>
    </row>
    <row r="1332" spans="1:6" x14ac:dyDescent="0.2">
      <c r="A1332" s="55"/>
      <c r="B1332" s="34"/>
      <c r="C1332" s="29"/>
      <c r="D1332" s="29"/>
      <c r="E1332" s="29"/>
      <c r="F1332" s="29"/>
    </row>
    <row r="1333" spans="1:6" x14ac:dyDescent="0.2">
      <c r="A1333" s="55"/>
      <c r="B1333" s="34"/>
      <c r="C1333" s="29"/>
      <c r="D1333" s="29"/>
      <c r="E1333" s="29"/>
      <c r="F1333" s="29"/>
    </row>
    <row r="1334" spans="1:6" x14ac:dyDescent="0.2">
      <c r="A1334" s="55"/>
      <c r="B1334" s="34"/>
      <c r="C1334" s="29"/>
      <c r="D1334" s="29"/>
      <c r="E1334" s="29"/>
      <c r="F1334" s="29"/>
    </row>
    <row r="1335" spans="1:6" x14ac:dyDescent="0.2">
      <c r="A1335" s="55"/>
      <c r="B1335" s="34"/>
      <c r="C1335" s="29"/>
      <c r="D1335" s="29"/>
      <c r="E1335" s="29"/>
      <c r="F1335" s="29"/>
    </row>
    <row r="1336" spans="1:6" x14ac:dyDescent="0.2">
      <c r="A1336" s="55"/>
      <c r="B1336" s="34"/>
      <c r="C1336" s="29"/>
      <c r="D1336" s="29"/>
      <c r="E1336" s="29"/>
      <c r="F1336" s="29"/>
    </row>
    <row r="1337" spans="1:6" x14ac:dyDescent="0.2">
      <c r="A1337" s="55"/>
      <c r="B1337" s="34"/>
      <c r="C1337" s="29"/>
      <c r="D1337" s="29"/>
      <c r="E1337" s="29"/>
      <c r="F1337" s="29"/>
    </row>
    <row r="1338" spans="1:6" x14ac:dyDescent="0.2">
      <c r="A1338" s="55"/>
      <c r="B1338" s="34"/>
      <c r="C1338" s="29"/>
      <c r="D1338" s="29"/>
      <c r="E1338" s="29"/>
      <c r="F1338" s="29"/>
    </row>
    <row r="1339" spans="1:6" x14ac:dyDescent="0.2">
      <c r="A1339" s="55"/>
      <c r="B1339" s="34"/>
      <c r="C1339" s="29"/>
      <c r="D1339" s="29"/>
      <c r="E1339" s="29"/>
      <c r="F1339" s="29"/>
    </row>
    <row r="1340" spans="1:6" x14ac:dyDescent="0.2">
      <c r="A1340" s="55"/>
      <c r="B1340" s="34"/>
      <c r="C1340" s="29"/>
      <c r="D1340" s="29"/>
      <c r="E1340" s="29"/>
      <c r="F1340" s="29"/>
    </row>
    <row r="1341" spans="1:6" x14ac:dyDescent="0.2">
      <c r="A1341" s="55"/>
      <c r="B1341" s="34"/>
      <c r="C1341" s="29"/>
      <c r="D1341" s="29"/>
      <c r="E1341" s="29"/>
      <c r="F1341" s="29"/>
    </row>
    <row r="1342" spans="1:6" x14ac:dyDescent="0.2">
      <c r="A1342" s="55"/>
      <c r="B1342" s="34"/>
      <c r="C1342" s="29"/>
      <c r="D1342" s="29"/>
      <c r="E1342" s="29"/>
      <c r="F1342" s="29"/>
    </row>
    <row r="1343" spans="1:6" x14ac:dyDescent="0.2">
      <c r="A1343" s="55"/>
      <c r="B1343" s="34"/>
      <c r="C1343" s="29"/>
      <c r="D1343" s="29"/>
      <c r="E1343" s="29"/>
      <c r="F1343" s="29"/>
    </row>
    <row r="1344" spans="1:6" x14ac:dyDescent="0.2">
      <c r="A1344" s="55"/>
      <c r="B1344" s="34"/>
      <c r="C1344" s="29"/>
      <c r="D1344" s="29"/>
      <c r="E1344" s="29"/>
      <c r="F1344" s="29"/>
    </row>
    <row r="1345" spans="1:6" x14ac:dyDescent="0.2">
      <c r="A1345" s="55"/>
      <c r="B1345" s="34"/>
      <c r="C1345" s="29"/>
      <c r="D1345" s="29"/>
      <c r="E1345" s="29"/>
      <c r="F1345" s="29"/>
    </row>
    <row r="1346" spans="1:6" x14ac:dyDescent="0.2">
      <c r="A1346" s="55"/>
      <c r="B1346" s="34"/>
      <c r="C1346" s="29"/>
      <c r="D1346" s="29"/>
      <c r="E1346" s="29"/>
      <c r="F1346" s="29"/>
    </row>
    <row r="1347" spans="1:6" x14ac:dyDescent="0.2">
      <c r="A1347" s="55"/>
      <c r="B1347" s="34"/>
      <c r="C1347" s="29"/>
      <c r="D1347" s="29"/>
      <c r="E1347" s="29"/>
      <c r="F1347" s="29"/>
    </row>
    <row r="1348" spans="1:6" x14ac:dyDescent="0.2">
      <c r="A1348" s="55"/>
      <c r="B1348" s="34"/>
      <c r="C1348" s="29"/>
      <c r="D1348" s="29"/>
      <c r="E1348" s="29"/>
      <c r="F1348" s="29"/>
    </row>
    <row r="1349" spans="1:6" x14ac:dyDescent="0.2">
      <c r="A1349" s="55"/>
      <c r="B1349" s="34"/>
      <c r="C1349" s="29"/>
      <c r="D1349" s="29"/>
      <c r="E1349" s="29"/>
      <c r="F1349" s="29"/>
    </row>
    <row r="1350" spans="1:6" x14ac:dyDescent="0.2">
      <c r="A1350" s="55"/>
      <c r="B1350" s="34"/>
      <c r="C1350" s="29"/>
      <c r="D1350" s="29"/>
      <c r="E1350" s="29"/>
      <c r="F1350" s="29"/>
    </row>
    <row r="1351" spans="1:6" x14ac:dyDescent="0.2">
      <c r="A1351" s="55"/>
      <c r="B1351" s="34"/>
      <c r="C1351" s="29"/>
      <c r="D1351" s="29"/>
      <c r="E1351" s="29"/>
      <c r="F1351" s="29"/>
    </row>
    <row r="1352" spans="1:6" x14ac:dyDescent="0.2">
      <c r="A1352" s="55"/>
      <c r="B1352" s="34"/>
      <c r="C1352" s="29"/>
      <c r="D1352" s="29"/>
      <c r="E1352" s="29"/>
      <c r="F1352" s="29"/>
    </row>
    <row r="1353" spans="1:6" x14ac:dyDescent="0.2">
      <c r="A1353" s="55"/>
      <c r="B1353" s="34"/>
      <c r="C1353" s="29"/>
      <c r="D1353" s="29"/>
      <c r="E1353" s="29"/>
      <c r="F1353" s="29"/>
    </row>
    <row r="1354" spans="1:6" x14ac:dyDescent="0.2">
      <c r="A1354" s="55"/>
      <c r="B1354" s="34"/>
      <c r="C1354" s="29"/>
      <c r="D1354" s="29"/>
      <c r="E1354" s="29"/>
      <c r="F1354" s="29"/>
    </row>
    <row r="1355" spans="1:6" x14ac:dyDescent="0.2">
      <c r="A1355" s="55"/>
      <c r="B1355" s="34"/>
      <c r="C1355" s="29"/>
      <c r="D1355" s="29"/>
      <c r="E1355" s="29"/>
      <c r="F1355" s="29"/>
    </row>
    <row r="1356" spans="1:6" x14ac:dyDescent="0.2">
      <c r="A1356" s="55"/>
      <c r="B1356" s="34"/>
      <c r="C1356" s="29"/>
      <c r="D1356" s="29"/>
      <c r="E1356" s="29"/>
      <c r="F1356" s="29"/>
    </row>
    <row r="1357" spans="1:6" x14ac:dyDescent="0.2">
      <c r="A1357" s="55"/>
      <c r="B1357" s="34"/>
      <c r="C1357" s="29"/>
      <c r="D1357" s="29"/>
      <c r="E1357" s="29"/>
      <c r="F1357" s="29"/>
    </row>
    <row r="1358" spans="1:6" x14ac:dyDescent="0.2">
      <c r="A1358" s="55"/>
      <c r="B1358" s="34"/>
      <c r="C1358" s="29"/>
      <c r="D1358" s="29"/>
      <c r="E1358" s="29"/>
      <c r="F1358" s="29"/>
    </row>
    <row r="1359" spans="1:6" x14ac:dyDescent="0.2">
      <c r="A1359" s="55"/>
      <c r="B1359" s="34"/>
      <c r="C1359" s="29"/>
      <c r="D1359" s="29"/>
      <c r="E1359" s="29"/>
      <c r="F1359" s="29"/>
    </row>
    <row r="1360" spans="1:6" x14ac:dyDescent="0.2">
      <c r="A1360" s="55"/>
      <c r="B1360" s="34"/>
      <c r="C1360" s="29"/>
      <c r="D1360" s="29"/>
      <c r="E1360" s="29"/>
      <c r="F1360" s="29"/>
    </row>
    <row r="1361" spans="1:6" x14ac:dyDescent="0.2">
      <c r="A1361" s="55"/>
      <c r="B1361" s="34"/>
      <c r="C1361" s="29"/>
      <c r="D1361" s="29"/>
      <c r="E1361" s="29"/>
      <c r="F1361" s="29"/>
    </row>
    <row r="1362" spans="1:6" x14ac:dyDescent="0.2">
      <c r="A1362" s="55"/>
      <c r="B1362" s="34"/>
      <c r="C1362" s="29"/>
      <c r="D1362" s="29"/>
      <c r="E1362" s="29"/>
      <c r="F1362" s="29"/>
    </row>
    <row r="1363" spans="1:6" x14ac:dyDescent="0.2">
      <c r="A1363" s="55"/>
      <c r="B1363" s="34"/>
      <c r="C1363" s="29"/>
      <c r="D1363" s="29"/>
      <c r="E1363" s="29"/>
      <c r="F1363" s="29"/>
    </row>
    <row r="1364" spans="1:6" x14ac:dyDescent="0.2">
      <c r="A1364" s="55"/>
      <c r="B1364" s="34"/>
      <c r="C1364" s="29"/>
      <c r="D1364" s="29"/>
      <c r="E1364" s="29"/>
      <c r="F1364" s="29"/>
    </row>
    <row r="1365" spans="1:6" x14ac:dyDescent="0.2">
      <c r="A1365" s="55"/>
      <c r="B1365" s="34"/>
      <c r="C1365" s="29"/>
      <c r="D1365" s="29"/>
      <c r="E1365" s="29"/>
      <c r="F1365" s="29"/>
    </row>
    <row r="1366" spans="1:6" x14ac:dyDescent="0.2">
      <c r="A1366" s="55"/>
      <c r="B1366" s="34"/>
      <c r="C1366" s="29"/>
      <c r="D1366" s="29"/>
      <c r="E1366" s="29"/>
      <c r="F1366" s="29"/>
    </row>
    <row r="1367" spans="1:6" x14ac:dyDescent="0.2">
      <c r="A1367" s="55"/>
      <c r="B1367" s="34"/>
      <c r="C1367" s="29"/>
      <c r="D1367" s="29"/>
      <c r="E1367" s="29"/>
      <c r="F1367" s="29"/>
    </row>
    <row r="1368" spans="1:6" x14ac:dyDescent="0.2">
      <c r="A1368" s="55"/>
      <c r="B1368" s="34"/>
      <c r="C1368" s="29"/>
      <c r="D1368" s="29"/>
      <c r="E1368" s="29"/>
      <c r="F1368" s="29"/>
    </row>
    <row r="1369" spans="1:6" x14ac:dyDescent="0.2">
      <c r="A1369" s="55"/>
      <c r="B1369" s="34"/>
      <c r="C1369" s="29"/>
      <c r="D1369" s="29"/>
      <c r="E1369" s="29"/>
      <c r="F1369" s="29"/>
    </row>
    <row r="1370" spans="1:6" x14ac:dyDescent="0.2">
      <c r="A1370" s="55"/>
      <c r="B1370" s="34"/>
      <c r="C1370" s="29"/>
      <c r="D1370" s="29"/>
      <c r="E1370" s="29"/>
      <c r="F1370" s="29"/>
    </row>
    <row r="1371" spans="1:6" x14ac:dyDescent="0.2">
      <c r="A1371" s="55"/>
      <c r="B1371" s="34"/>
      <c r="C1371" s="29"/>
      <c r="D1371" s="29"/>
      <c r="E1371" s="29"/>
      <c r="F1371" s="29"/>
    </row>
    <row r="1372" spans="1:6" x14ac:dyDescent="0.2">
      <c r="A1372" s="55"/>
      <c r="B1372" s="34"/>
      <c r="C1372" s="29"/>
      <c r="D1372" s="29"/>
      <c r="E1372" s="29"/>
      <c r="F1372" s="29"/>
    </row>
    <row r="1373" spans="1:6" x14ac:dyDescent="0.2">
      <c r="A1373" s="55"/>
      <c r="B1373" s="34"/>
      <c r="C1373" s="29"/>
      <c r="D1373" s="29"/>
      <c r="E1373" s="29"/>
      <c r="F1373" s="29"/>
    </row>
    <row r="1374" spans="1:6" x14ac:dyDescent="0.2">
      <c r="A1374" s="55"/>
      <c r="B1374" s="34"/>
      <c r="C1374" s="29"/>
      <c r="D1374" s="29"/>
      <c r="E1374" s="29"/>
      <c r="F1374" s="29"/>
    </row>
    <row r="1375" spans="1:6" x14ac:dyDescent="0.2">
      <c r="A1375" s="55"/>
      <c r="B1375" s="34"/>
      <c r="C1375" s="29"/>
      <c r="D1375" s="29"/>
      <c r="E1375" s="29"/>
      <c r="F1375" s="29"/>
    </row>
    <row r="1376" spans="1:6" x14ac:dyDescent="0.2">
      <c r="A1376" s="55"/>
      <c r="B1376" s="34"/>
      <c r="C1376" s="29"/>
      <c r="D1376" s="29"/>
      <c r="E1376" s="29"/>
      <c r="F1376" s="29"/>
    </row>
    <row r="1377" spans="1:6" x14ac:dyDescent="0.2">
      <c r="A1377" s="55"/>
      <c r="B1377" s="34"/>
      <c r="C1377" s="29"/>
      <c r="D1377" s="29"/>
      <c r="E1377" s="29"/>
      <c r="F1377" s="29"/>
    </row>
    <row r="1378" spans="1:6" x14ac:dyDescent="0.2">
      <c r="A1378" s="55"/>
      <c r="B1378" s="34"/>
      <c r="C1378" s="29"/>
      <c r="D1378" s="29"/>
      <c r="E1378" s="29"/>
      <c r="F1378" s="29"/>
    </row>
    <row r="1379" spans="1:6" x14ac:dyDescent="0.2">
      <c r="A1379" s="55"/>
      <c r="B1379" s="34"/>
      <c r="C1379" s="29"/>
      <c r="D1379" s="29"/>
      <c r="E1379" s="29"/>
      <c r="F1379" s="29"/>
    </row>
    <row r="1380" spans="1:6" x14ac:dyDescent="0.2">
      <c r="A1380" s="55"/>
      <c r="B1380" s="34"/>
      <c r="C1380" s="29"/>
      <c r="D1380" s="29"/>
      <c r="E1380" s="29"/>
      <c r="F1380" s="29"/>
    </row>
    <row r="1381" spans="1:6" x14ac:dyDescent="0.2">
      <c r="A1381" s="55"/>
      <c r="B1381" s="34"/>
      <c r="C1381" s="29"/>
      <c r="D1381" s="29"/>
      <c r="E1381" s="29"/>
      <c r="F1381" s="29"/>
    </row>
    <row r="1382" spans="1:6" x14ac:dyDescent="0.2">
      <c r="A1382" s="55"/>
      <c r="B1382" s="34"/>
      <c r="C1382" s="29"/>
      <c r="D1382" s="29"/>
      <c r="E1382" s="29"/>
      <c r="F1382" s="29"/>
    </row>
    <row r="1383" spans="1:6" x14ac:dyDescent="0.2">
      <c r="A1383" s="55"/>
      <c r="B1383" s="34"/>
      <c r="C1383" s="29"/>
      <c r="D1383" s="29"/>
      <c r="E1383" s="29"/>
      <c r="F1383" s="29"/>
    </row>
    <row r="1384" spans="1:6" x14ac:dyDescent="0.2">
      <c r="A1384" s="55"/>
      <c r="B1384" s="34"/>
      <c r="C1384" s="29"/>
      <c r="D1384" s="29"/>
      <c r="E1384" s="29"/>
      <c r="F1384" s="29"/>
    </row>
    <row r="1385" spans="1:6" x14ac:dyDescent="0.2">
      <c r="A1385" s="55"/>
      <c r="B1385" s="34"/>
      <c r="C1385" s="29"/>
      <c r="D1385" s="29"/>
      <c r="E1385" s="29"/>
      <c r="F1385" s="29"/>
    </row>
    <row r="1386" spans="1:6" x14ac:dyDescent="0.2">
      <c r="A1386" s="55"/>
      <c r="B1386" s="34"/>
      <c r="C1386" s="29"/>
      <c r="D1386" s="29"/>
      <c r="E1386" s="29"/>
      <c r="F1386" s="29"/>
    </row>
    <row r="1387" spans="1:6" x14ac:dyDescent="0.2">
      <c r="A1387" s="55"/>
      <c r="B1387" s="34"/>
      <c r="C1387" s="29"/>
      <c r="D1387" s="29"/>
      <c r="E1387" s="29"/>
      <c r="F1387" s="29"/>
    </row>
    <row r="1388" spans="1:6" x14ac:dyDescent="0.2">
      <c r="A1388" s="55"/>
      <c r="B1388" s="34"/>
      <c r="C1388" s="29"/>
      <c r="D1388" s="29"/>
      <c r="E1388" s="29"/>
      <c r="F1388" s="29"/>
    </row>
    <row r="1389" spans="1:6" x14ac:dyDescent="0.2">
      <c r="A1389" s="55"/>
      <c r="B1389" s="34"/>
      <c r="C1389" s="29"/>
      <c r="D1389" s="29"/>
      <c r="E1389" s="29"/>
      <c r="F1389" s="29"/>
    </row>
    <row r="1390" spans="1:6" x14ac:dyDescent="0.2">
      <c r="A1390" s="55"/>
      <c r="B1390" s="34"/>
      <c r="C1390" s="29"/>
      <c r="D1390" s="29"/>
      <c r="E1390" s="29"/>
      <c r="F1390" s="29"/>
    </row>
    <row r="1391" spans="1:6" x14ac:dyDescent="0.2">
      <c r="A1391" s="55"/>
      <c r="B1391" s="34"/>
      <c r="C1391" s="29"/>
      <c r="D1391" s="29"/>
      <c r="E1391" s="29"/>
      <c r="F1391" s="29"/>
    </row>
    <row r="1392" spans="1:6" x14ac:dyDescent="0.2">
      <c r="A1392" s="55"/>
      <c r="B1392" s="34"/>
      <c r="C1392" s="29"/>
      <c r="D1392" s="29"/>
      <c r="E1392" s="29"/>
      <c r="F1392" s="29"/>
    </row>
    <row r="1393" spans="1:6" x14ac:dyDescent="0.2">
      <c r="A1393" s="55"/>
      <c r="B1393" s="34"/>
      <c r="C1393" s="29"/>
      <c r="D1393" s="29"/>
      <c r="E1393" s="29"/>
      <c r="F1393" s="29"/>
    </row>
    <row r="1394" spans="1:6" x14ac:dyDescent="0.2">
      <c r="A1394" s="55"/>
      <c r="B1394" s="34"/>
      <c r="C1394" s="29"/>
      <c r="D1394" s="29"/>
      <c r="E1394" s="29"/>
      <c r="F1394" s="29"/>
    </row>
    <row r="1395" spans="1:6" x14ac:dyDescent="0.2">
      <c r="A1395" s="55"/>
      <c r="B1395" s="34"/>
      <c r="C1395" s="29"/>
      <c r="D1395" s="29"/>
      <c r="E1395" s="29"/>
      <c r="F1395" s="29"/>
    </row>
    <row r="1396" spans="1:6" x14ac:dyDescent="0.2">
      <c r="A1396" s="55"/>
      <c r="B1396" s="34"/>
      <c r="C1396" s="29"/>
      <c r="D1396" s="29"/>
      <c r="E1396" s="29"/>
      <c r="F1396" s="29"/>
    </row>
    <row r="1397" spans="1:6" x14ac:dyDescent="0.2">
      <c r="A1397" s="55"/>
      <c r="B1397" s="34"/>
      <c r="C1397" s="29"/>
      <c r="D1397" s="29"/>
      <c r="E1397" s="29"/>
      <c r="F1397" s="29"/>
    </row>
    <row r="1398" spans="1:6" x14ac:dyDescent="0.2">
      <c r="A1398" s="55"/>
      <c r="B1398" s="34"/>
      <c r="C1398" s="29"/>
      <c r="D1398" s="29"/>
      <c r="E1398" s="29"/>
      <c r="F1398" s="29"/>
    </row>
    <row r="1399" spans="1:6" x14ac:dyDescent="0.2">
      <c r="A1399" s="55"/>
      <c r="B1399" s="34"/>
      <c r="C1399" s="29"/>
      <c r="D1399" s="29"/>
      <c r="E1399" s="29"/>
      <c r="F1399" s="29"/>
    </row>
    <row r="1400" spans="1:6" x14ac:dyDescent="0.2">
      <c r="A1400" s="55"/>
      <c r="B1400" s="34"/>
      <c r="C1400" s="29"/>
      <c r="D1400" s="29"/>
      <c r="E1400" s="29"/>
      <c r="F1400" s="29"/>
    </row>
    <row r="1401" spans="1:6" x14ac:dyDescent="0.2">
      <c r="A1401" s="55"/>
      <c r="B1401" s="34"/>
      <c r="C1401" s="29"/>
      <c r="D1401" s="29"/>
      <c r="E1401" s="29"/>
      <c r="F1401" s="29"/>
    </row>
    <row r="1402" spans="1:6" x14ac:dyDescent="0.2">
      <c r="A1402" s="55"/>
      <c r="B1402" s="34"/>
      <c r="C1402" s="29"/>
      <c r="D1402" s="29"/>
      <c r="E1402" s="29"/>
      <c r="F1402" s="29"/>
    </row>
    <row r="1403" spans="1:6" x14ac:dyDescent="0.2">
      <c r="A1403" s="55"/>
      <c r="B1403" s="34"/>
      <c r="C1403" s="29"/>
      <c r="D1403" s="29"/>
      <c r="E1403" s="29"/>
      <c r="F1403" s="29"/>
    </row>
    <row r="1404" spans="1:6" x14ac:dyDescent="0.2">
      <c r="A1404" s="55"/>
      <c r="B1404" s="34"/>
      <c r="C1404" s="29"/>
      <c r="D1404" s="29"/>
      <c r="E1404" s="29"/>
      <c r="F1404" s="29"/>
    </row>
    <row r="1405" spans="1:6" x14ac:dyDescent="0.2">
      <c r="A1405" s="55"/>
      <c r="B1405" s="34"/>
      <c r="C1405" s="29"/>
      <c r="D1405" s="29"/>
      <c r="E1405" s="29"/>
      <c r="F1405" s="29"/>
    </row>
    <row r="1406" spans="1:6" x14ac:dyDescent="0.2">
      <c r="A1406" s="55"/>
      <c r="B1406" s="34"/>
      <c r="C1406" s="29"/>
      <c r="D1406" s="29"/>
      <c r="E1406" s="29"/>
      <c r="F1406" s="29"/>
    </row>
    <row r="1407" spans="1:6" x14ac:dyDescent="0.2">
      <c r="A1407" s="55"/>
      <c r="B1407" s="34"/>
      <c r="C1407" s="29"/>
      <c r="D1407" s="29"/>
      <c r="E1407" s="29"/>
      <c r="F1407" s="29"/>
    </row>
    <row r="1408" spans="1:6" x14ac:dyDescent="0.2">
      <c r="A1408" s="55"/>
      <c r="B1408" s="34"/>
      <c r="C1408" s="29"/>
      <c r="D1408" s="29"/>
      <c r="E1408" s="29"/>
      <c r="F1408" s="29"/>
    </row>
    <row r="1409" spans="1:6" x14ac:dyDescent="0.2">
      <c r="A1409" s="55"/>
      <c r="B1409" s="34"/>
      <c r="C1409" s="29"/>
      <c r="D1409" s="29"/>
      <c r="E1409" s="29"/>
      <c r="F1409" s="29"/>
    </row>
    <row r="1410" spans="1:6" x14ac:dyDescent="0.2">
      <c r="A1410" s="55"/>
      <c r="B1410" s="34"/>
      <c r="C1410" s="29"/>
      <c r="D1410" s="29"/>
      <c r="E1410" s="29"/>
      <c r="F1410" s="29"/>
    </row>
    <row r="1411" spans="1:6" x14ac:dyDescent="0.2">
      <c r="A1411" s="55"/>
      <c r="B1411" s="34"/>
      <c r="C1411" s="29"/>
      <c r="D1411" s="29"/>
      <c r="E1411" s="29"/>
      <c r="F1411" s="29"/>
    </row>
    <row r="1412" spans="1:6" x14ac:dyDescent="0.2">
      <c r="A1412" s="55"/>
      <c r="B1412" s="34"/>
      <c r="C1412" s="29"/>
      <c r="D1412" s="29"/>
      <c r="E1412" s="29"/>
      <c r="F1412" s="29"/>
    </row>
    <row r="1413" spans="1:6" x14ac:dyDescent="0.2">
      <c r="A1413" s="55"/>
      <c r="B1413" s="34"/>
      <c r="C1413" s="29"/>
      <c r="D1413" s="29"/>
      <c r="E1413" s="29"/>
      <c r="F1413" s="29"/>
    </row>
    <row r="1414" spans="1:6" x14ac:dyDescent="0.2">
      <c r="A1414" s="55"/>
      <c r="B1414" s="34"/>
      <c r="C1414" s="29"/>
      <c r="D1414" s="29"/>
      <c r="E1414" s="29"/>
      <c r="F1414" s="29"/>
    </row>
    <row r="1415" spans="1:6" x14ac:dyDescent="0.2">
      <c r="A1415" s="55"/>
      <c r="B1415" s="34"/>
      <c r="C1415" s="29"/>
      <c r="D1415" s="29"/>
      <c r="E1415" s="29"/>
      <c r="F1415" s="29"/>
    </row>
    <row r="1416" spans="1:6" x14ac:dyDescent="0.2">
      <c r="A1416" s="55"/>
      <c r="B1416" s="34"/>
      <c r="C1416" s="29"/>
      <c r="D1416" s="29"/>
      <c r="E1416" s="29"/>
      <c r="F1416" s="29"/>
    </row>
    <row r="1417" spans="1:6" x14ac:dyDescent="0.2">
      <c r="A1417" s="55"/>
      <c r="B1417" s="34"/>
      <c r="C1417" s="29"/>
      <c r="D1417" s="29"/>
      <c r="E1417" s="29"/>
      <c r="F1417" s="29"/>
    </row>
    <row r="1418" spans="1:6" x14ac:dyDescent="0.2">
      <c r="A1418" s="55"/>
      <c r="B1418" s="34"/>
      <c r="C1418" s="29"/>
      <c r="D1418" s="29"/>
      <c r="E1418" s="29"/>
      <c r="F1418" s="29"/>
    </row>
    <row r="1419" spans="1:6" x14ac:dyDescent="0.2">
      <c r="A1419" s="55"/>
      <c r="B1419" s="34"/>
      <c r="C1419" s="29"/>
      <c r="D1419" s="29"/>
      <c r="E1419" s="29"/>
      <c r="F1419" s="29"/>
    </row>
    <row r="1420" spans="1:6" x14ac:dyDescent="0.2">
      <c r="A1420" s="55"/>
      <c r="B1420" s="34"/>
      <c r="C1420" s="29"/>
      <c r="D1420" s="29"/>
      <c r="E1420" s="29"/>
      <c r="F1420" s="29"/>
    </row>
    <row r="1421" spans="1:6" x14ac:dyDescent="0.2">
      <c r="A1421" s="55"/>
      <c r="B1421" s="34"/>
      <c r="C1421" s="29"/>
      <c r="D1421" s="29"/>
      <c r="E1421" s="29"/>
      <c r="F1421" s="29"/>
    </row>
    <row r="1422" spans="1:6" x14ac:dyDescent="0.2">
      <c r="A1422" s="55"/>
      <c r="B1422" s="34"/>
      <c r="C1422" s="29"/>
      <c r="D1422" s="29"/>
      <c r="E1422" s="29"/>
      <c r="F1422" s="29"/>
    </row>
    <row r="1423" spans="1:6" x14ac:dyDescent="0.2">
      <c r="A1423" s="55"/>
      <c r="B1423" s="34"/>
      <c r="C1423" s="29"/>
      <c r="D1423" s="29"/>
      <c r="E1423" s="29"/>
      <c r="F1423" s="29"/>
    </row>
    <row r="1424" spans="1:6" x14ac:dyDescent="0.2">
      <c r="A1424" s="55"/>
      <c r="B1424" s="34"/>
      <c r="C1424" s="29"/>
      <c r="D1424" s="29"/>
      <c r="E1424" s="29"/>
      <c r="F1424" s="29"/>
    </row>
    <row r="1425" spans="1:6" x14ac:dyDescent="0.2">
      <c r="A1425" s="55"/>
      <c r="B1425" s="34"/>
      <c r="C1425" s="29"/>
      <c r="D1425" s="29"/>
      <c r="E1425" s="29"/>
      <c r="F1425" s="29"/>
    </row>
    <row r="1426" spans="1:6" x14ac:dyDescent="0.2">
      <c r="A1426" s="55"/>
      <c r="B1426" s="34"/>
      <c r="C1426" s="29"/>
      <c r="D1426" s="29"/>
      <c r="E1426" s="29"/>
      <c r="F1426" s="29"/>
    </row>
    <row r="1427" spans="1:6" x14ac:dyDescent="0.2">
      <c r="A1427" s="55"/>
      <c r="B1427" s="34"/>
      <c r="C1427" s="29"/>
      <c r="D1427" s="29"/>
      <c r="E1427" s="29"/>
      <c r="F1427" s="29"/>
    </row>
    <row r="1428" spans="1:6" x14ac:dyDescent="0.2">
      <c r="A1428" s="55"/>
      <c r="B1428" s="34"/>
      <c r="C1428" s="29"/>
      <c r="D1428" s="29"/>
      <c r="E1428" s="29"/>
      <c r="F1428" s="29"/>
    </row>
    <row r="1429" spans="1:6" x14ac:dyDescent="0.2">
      <c r="A1429" s="55"/>
      <c r="B1429" s="34"/>
      <c r="C1429" s="29"/>
      <c r="D1429" s="29"/>
      <c r="E1429" s="29"/>
      <c r="F1429" s="29"/>
    </row>
    <row r="1430" spans="1:6" x14ac:dyDescent="0.2">
      <c r="A1430" s="55"/>
      <c r="B1430" s="34"/>
      <c r="C1430" s="29"/>
      <c r="D1430" s="29"/>
      <c r="E1430" s="29"/>
      <c r="F1430" s="29"/>
    </row>
    <row r="1431" spans="1:6" x14ac:dyDescent="0.2">
      <c r="A1431" s="55"/>
      <c r="B1431" s="34"/>
      <c r="C1431" s="29"/>
      <c r="D1431" s="29"/>
      <c r="E1431" s="29"/>
      <c r="F1431" s="29"/>
    </row>
    <row r="1432" spans="1:6" x14ac:dyDescent="0.2">
      <c r="A1432" s="55"/>
      <c r="B1432" s="34"/>
      <c r="C1432" s="29"/>
      <c r="D1432" s="29"/>
      <c r="E1432" s="29"/>
      <c r="F1432" s="29"/>
    </row>
    <row r="1433" spans="1:6" x14ac:dyDescent="0.2">
      <c r="A1433" s="55"/>
      <c r="B1433" s="34"/>
      <c r="C1433" s="29"/>
      <c r="D1433" s="29"/>
      <c r="E1433" s="29"/>
      <c r="F1433" s="29"/>
    </row>
    <row r="1434" spans="1:6" x14ac:dyDescent="0.2">
      <c r="A1434" s="55"/>
      <c r="B1434" s="34"/>
      <c r="C1434" s="29"/>
      <c r="D1434" s="29"/>
      <c r="E1434" s="29"/>
      <c r="F1434" s="29"/>
    </row>
    <row r="1435" spans="1:6" x14ac:dyDescent="0.2">
      <c r="A1435" s="55"/>
      <c r="B1435" s="34"/>
      <c r="C1435" s="29"/>
      <c r="D1435" s="29"/>
      <c r="E1435" s="29"/>
      <c r="F1435" s="29"/>
    </row>
    <row r="1436" spans="1:6" x14ac:dyDescent="0.2">
      <c r="A1436" s="55"/>
      <c r="B1436" s="34"/>
      <c r="C1436" s="29"/>
      <c r="D1436" s="29"/>
      <c r="E1436" s="29"/>
      <c r="F1436" s="29"/>
    </row>
    <row r="1437" spans="1:6" x14ac:dyDescent="0.2">
      <c r="A1437" s="55"/>
      <c r="B1437" s="34"/>
      <c r="C1437" s="29"/>
      <c r="D1437" s="29"/>
      <c r="E1437" s="29"/>
      <c r="F1437" s="29"/>
    </row>
    <row r="1438" spans="1:6" x14ac:dyDescent="0.2">
      <c r="A1438" s="55"/>
      <c r="B1438" s="34"/>
      <c r="C1438" s="29"/>
      <c r="D1438" s="29"/>
      <c r="E1438" s="29"/>
      <c r="F1438" s="29"/>
    </row>
    <row r="1439" spans="1:6" x14ac:dyDescent="0.2">
      <c r="A1439" s="55"/>
      <c r="B1439" s="34"/>
      <c r="C1439" s="29"/>
      <c r="D1439" s="29"/>
      <c r="E1439" s="29"/>
      <c r="F1439" s="29"/>
    </row>
    <row r="1440" spans="1:6" x14ac:dyDescent="0.2">
      <c r="A1440" s="55"/>
      <c r="B1440" s="34"/>
      <c r="C1440" s="29"/>
      <c r="D1440" s="29"/>
      <c r="E1440" s="29"/>
      <c r="F1440" s="29"/>
    </row>
    <row r="1441" spans="1:6" x14ac:dyDescent="0.2">
      <c r="A1441" s="55"/>
      <c r="B1441" s="34"/>
      <c r="C1441" s="29"/>
      <c r="D1441" s="29"/>
      <c r="E1441" s="29"/>
      <c r="F1441" s="29"/>
    </row>
    <row r="1442" spans="1:6" x14ac:dyDescent="0.2">
      <c r="A1442" s="55"/>
      <c r="B1442" s="34"/>
      <c r="C1442" s="29"/>
      <c r="D1442" s="29"/>
      <c r="E1442" s="29"/>
      <c r="F1442" s="29"/>
    </row>
    <row r="1443" spans="1:6" x14ac:dyDescent="0.2">
      <c r="A1443" s="55"/>
      <c r="B1443" s="34"/>
      <c r="C1443" s="29"/>
      <c r="D1443" s="29"/>
      <c r="E1443" s="29"/>
      <c r="F1443" s="29"/>
    </row>
    <row r="1444" spans="1:6" x14ac:dyDescent="0.2">
      <c r="A1444" s="55"/>
      <c r="B1444" s="34"/>
      <c r="C1444" s="29"/>
      <c r="D1444" s="29"/>
      <c r="E1444" s="29"/>
      <c r="F1444" s="29"/>
    </row>
    <row r="1445" spans="1:6" x14ac:dyDescent="0.2">
      <c r="A1445" s="55"/>
      <c r="B1445" s="34"/>
      <c r="C1445" s="29"/>
      <c r="D1445" s="29"/>
      <c r="E1445" s="29"/>
      <c r="F1445" s="29"/>
    </row>
    <row r="1446" spans="1:6" x14ac:dyDescent="0.2">
      <c r="A1446" s="55"/>
      <c r="B1446" s="34"/>
      <c r="C1446" s="29"/>
      <c r="D1446" s="29"/>
      <c r="E1446" s="29"/>
      <c r="F1446" s="29"/>
    </row>
    <row r="1447" spans="1:6" x14ac:dyDescent="0.2">
      <c r="A1447" s="55"/>
      <c r="B1447" s="34"/>
      <c r="C1447" s="29"/>
      <c r="D1447" s="29"/>
      <c r="E1447" s="29"/>
      <c r="F1447" s="29"/>
    </row>
    <row r="1448" spans="1:6" x14ac:dyDescent="0.2">
      <c r="A1448" s="55"/>
      <c r="B1448" s="34"/>
      <c r="C1448" s="29"/>
      <c r="D1448" s="29"/>
      <c r="E1448" s="29"/>
      <c r="F1448" s="29"/>
    </row>
    <row r="1449" spans="1:6" x14ac:dyDescent="0.2">
      <c r="A1449" s="55"/>
      <c r="B1449" s="34"/>
      <c r="C1449" s="29"/>
      <c r="D1449" s="29"/>
      <c r="E1449" s="29"/>
      <c r="F1449" s="29"/>
    </row>
    <row r="1450" spans="1:6" x14ac:dyDescent="0.2">
      <c r="A1450" s="55"/>
      <c r="B1450" s="34"/>
      <c r="C1450" s="29"/>
      <c r="D1450" s="29"/>
      <c r="E1450" s="29"/>
      <c r="F1450" s="29"/>
    </row>
    <row r="1451" spans="1:6" x14ac:dyDescent="0.2">
      <c r="A1451" s="55"/>
      <c r="B1451" s="34"/>
      <c r="C1451" s="29"/>
      <c r="D1451" s="29"/>
      <c r="E1451" s="29"/>
      <c r="F1451" s="29"/>
    </row>
    <row r="1452" spans="1:6" x14ac:dyDescent="0.2">
      <c r="A1452" s="55"/>
      <c r="B1452" s="34"/>
      <c r="C1452" s="29"/>
      <c r="D1452" s="29"/>
      <c r="E1452" s="29"/>
      <c r="F1452" s="29"/>
    </row>
    <row r="1453" spans="1:6" x14ac:dyDescent="0.2">
      <c r="A1453" s="55"/>
      <c r="B1453" s="34"/>
      <c r="C1453" s="29"/>
      <c r="D1453" s="29"/>
      <c r="E1453" s="29"/>
      <c r="F1453" s="29"/>
    </row>
    <row r="1454" spans="1:6" x14ac:dyDescent="0.2">
      <c r="A1454" s="55"/>
      <c r="B1454" s="34"/>
      <c r="C1454" s="29"/>
      <c r="D1454" s="29"/>
      <c r="E1454" s="29"/>
      <c r="F1454" s="29"/>
    </row>
    <row r="1455" spans="1:6" x14ac:dyDescent="0.2">
      <c r="A1455" s="55"/>
      <c r="B1455" s="34"/>
      <c r="C1455" s="29"/>
      <c r="D1455" s="29"/>
      <c r="E1455" s="29"/>
      <c r="F1455" s="29"/>
    </row>
    <row r="1456" spans="1:6" x14ac:dyDescent="0.2">
      <c r="A1456" s="55"/>
      <c r="B1456" s="34"/>
      <c r="C1456" s="29"/>
      <c r="D1456" s="29"/>
      <c r="E1456" s="29"/>
      <c r="F1456" s="29"/>
    </row>
    <row r="1457" spans="1:6" x14ac:dyDescent="0.2">
      <c r="A1457" s="55"/>
      <c r="B1457" s="34"/>
      <c r="C1457" s="29"/>
      <c r="D1457" s="29"/>
      <c r="E1457" s="29"/>
      <c r="F1457" s="29"/>
    </row>
    <row r="1458" spans="1:6" x14ac:dyDescent="0.2">
      <c r="A1458" s="55"/>
      <c r="B1458" s="34"/>
      <c r="C1458" s="29"/>
      <c r="D1458" s="29"/>
      <c r="E1458" s="29"/>
      <c r="F1458" s="29"/>
    </row>
    <row r="1459" spans="1:6" x14ac:dyDescent="0.2">
      <c r="A1459" s="55"/>
      <c r="B1459" s="34"/>
      <c r="C1459" s="29"/>
      <c r="D1459" s="29"/>
      <c r="E1459" s="29"/>
      <c r="F1459" s="29"/>
    </row>
    <row r="1460" spans="1:6" x14ac:dyDescent="0.2">
      <c r="A1460" s="55"/>
      <c r="B1460" s="34"/>
      <c r="C1460" s="29"/>
      <c r="D1460" s="29"/>
      <c r="E1460" s="29"/>
      <c r="F1460" s="29"/>
    </row>
    <row r="1461" spans="1:6" x14ac:dyDescent="0.2">
      <c r="A1461" s="55"/>
      <c r="B1461" s="34"/>
      <c r="C1461" s="29"/>
      <c r="D1461" s="29"/>
      <c r="E1461" s="29"/>
      <c r="F1461" s="29"/>
    </row>
    <row r="1462" spans="1:6" x14ac:dyDescent="0.2">
      <c r="A1462" s="55"/>
      <c r="B1462" s="34"/>
      <c r="C1462" s="29"/>
      <c r="D1462" s="29"/>
      <c r="E1462" s="29"/>
      <c r="F1462" s="29"/>
    </row>
    <row r="1463" spans="1:6" x14ac:dyDescent="0.2">
      <c r="A1463" s="55"/>
      <c r="B1463" s="34"/>
      <c r="C1463" s="29"/>
      <c r="D1463" s="29"/>
      <c r="E1463" s="29"/>
      <c r="F1463" s="29"/>
    </row>
    <row r="1464" spans="1:6" x14ac:dyDescent="0.2">
      <c r="A1464" s="55"/>
      <c r="B1464" s="34"/>
      <c r="C1464" s="29"/>
      <c r="D1464" s="29"/>
      <c r="E1464" s="29"/>
      <c r="F1464" s="29"/>
    </row>
    <row r="1465" spans="1:6" x14ac:dyDescent="0.2">
      <c r="A1465" s="55"/>
      <c r="B1465" s="34"/>
      <c r="C1465" s="29"/>
      <c r="D1465" s="29"/>
      <c r="E1465" s="29"/>
      <c r="F1465" s="29"/>
    </row>
    <row r="1466" spans="1:6" x14ac:dyDescent="0.2">
      <c r="A1466" s="55"/>
      <c r="B1466" s="34"/>
      <c r="C1466" s="29"/>
      <c r="D1466" s="29"/>
      <c r="E1466" s="29"/>
      <c r="F1466" s="29"/>
    </row>
    <row r="1467" spans="1:6" x14ac:dyDescent="0.2">
      <c r="A1467" s="55"/>
      <c r="B1467" s="34"/>
      <c r="C1467" s="29"/>
      <c r="D1467" s="29"/>
      <c r="E1467" s="29"/>
      <c r="F1467" s="29"/>
    </row>
    <row r="1468" spans="1:6" x14ac:dyDescent="0.2">
      <c r="A1468" s="55"/>
      <c r="B1468" s="34"/>
      <c r="C1468" s="29"/>
      <c r="D1468" s="29"/>
      <c r="E1468" s="29"/>
      <c r="F1468" s="29"/>
    </row>
    <row r="1469" spans="1:6" x14ac:dyDescent="0.2">
      <c r="A1469" s="55"/>
      <c r="B1469" s="34"/>
      <c r="C1469" s="29"/>
      <c r="D1469" s="29"/>
      <c r="E1469" s="29"/>
      <c r="F1469" s="29"/>
    </row>
    <row r="1470" spans="1:6" x14ac:dyDescent="0.2">
      <c r="A1470" s="55"/>
      <c r="B1470" s="34"/>
      <c r="C1470" s="29"/>
      <c r="D1470" s="29"/>
      <c r="E1470" s="29"/>
      <c r="F1470" s="29"/>
    </row>
    <row r="1471" spans="1:6" x14ac:dyDescent="0.2">
      <c r="A1471" s="55"/>
      <c r="B1471" s="34"/>
      <c r="C1471" s="29"/>
      <c r="D1471" s="29"/>
      <c r="E1471" s="29"/>
      <c r="F1471" s="29"/>
    </row>
    <row r="1472" spans="1:6" x14ac:dyDescent="0.2">
      <c r="A1472" s="55"/>
      <c r="B1472" s="34"/>
      <c r="C1472" s="29"/>
      <c r="D1472" s="29"/>
      <c r="E1472" s="29"/>
      <c r="F1472" s="29"/>
    </row>
    <row r="1473" spans="1:6" x14ac:dyDescent="0.2">
      <c r="A1473" s="55"/>
      <c r="B1473" s="34"/>
      <c r="C1473" s="29"/>
      <c r="D1473" s="29"/>
      <c r="E1473" s="29"/>
      <c r="F1473" s="29"/>
    </row>
    <row r="1474" spans="1:6" x14ac:dyDescent="0.2">
      <c r="A1474" s="55"/>
      <c r="B1474" s="34"/>
      <c r="C1474" s="29"/>
      <c r="D1474" s="29"/>
      <c r="E1474" s="29"/>
      <c r="F1474" s="29"/>
    </row>
    <row r="1475" spans="1:6" x14ac:dyDescent="0.2">
      <c r="A1475" s="55"/>
      <c r="B1475" s="34"/>
      <c r="C1475" s="29"/>
      <c r="D1475" s="29"/>
      <c r="E1475" s="29"/>
      <c r="F1475" s="29"/>
    </row>
    <row r="1476" spans="1:6" x14ac:dyDescent="0.2">
      <c r="A1476" s="55"/>
      <c r="B1476" s="34"/>
      <c r="C1476" s="29"/>
      <c r="D1476" s="29"/>
      <c r="E1476" s="29"/>
      <c r="F1476" s="29"/>
    </row>
    <row r="1477" spans="1:6" x14ac:dyDescent="0.2">
      <c r="A1477" s="55"/>
      <c r="B1477" s="34"/>
      <c r="C1477" s="29"/>
      <c r="D1477" s="29"/>
      <c r="E1477" s="29"/>
      <c r="F1477" s="29"/>
    </row>
    <row r="1478" spans="1:6" x14ac:dyDescent="0.2">
      <c r="A1478" s="55"/>
      <c r="B1478" s="34"/>
      <c r="C1478" s="29"/>
      <c r="D1478" s="29"/>
      <c r="E1478" s="29"/>
      <c r="F1478" s="29"/>
    </row>
    <row r="1479" spans="1:6" x14ac:dyDescent="0.2">
      <c r="A1479" s="55"/>
      <c r="B1479" s="34"/>
      <c r="C1479" s="29"/>
      <c r="D1479" s="29"/>
      <c r="E1479" s="29"/>
      <c r="F1479" s="29"/>
    </row>
    <row r="1480" spans="1:6" x14ac:dyDescent="0.2">
      <c r="A1480" s="55"/>
      <c r="B1480" s="34"/>
      <c r="C1480" s="29"/>
      <c r="D1480" s="29"/>
      <c r="E1480" s="29"/>
      <c r="F1480" s="29"/>
    </row>
    <row r="1481" spans="1:6" x14ac:dyDescent="0.2">
      <c r="A1481" s="55"/>
      <c r="B1481" s="34"/>
      <c r="C1481" s="29"/>
      <c r="D1481" s="29"/>
      <c r="E1481" s="29"/>
      <c r="F1481" s="29"/>
    </row>
    <row r="1482" spans="1:6" x14ac:dyDescent="0.2">
      <c r="A1482" s="55"/>
      <c r="B1482" s="34"/>
      <c r="C1482" s="29"/>
      <c r="D1482" s="29"/>
      <c r="E1482" s="29"/>
      <c r="F1482" s="29"/>
    </row>
    <row r="1483" spans="1:6" x14ac:dyDescent="0.2">
      <c r="A1483" s="55"/>
      <c r="B1483" s="34"/>
      <c r="C1483" s="29"/>
      <c r="D1483" s="29"/>
      <c r="E1483" s="29"/>
      <c r="F1483" s="29"/>
    </row>
    <row r="1484" spans="1:6" x14ac:dyDescent="0.2">
      <c r="A1484" s="55"/>
      <c r="B1484" s="34"/>
      <c r="C1484" s="29"/>
      <c r="D1484" s="29"/>
      <c r="E1484" s="29"/>
      <c r="F1484" s="29"/>
    </row>
    <row r="1485" spans="1:6" x14ac:dyDescent="0.2">
      <c r="A1485" s="55"/>
      <c r="B1485" s="34"/>
      <c r="C1485" s="29"/>
      <c r="D1485" s="29"/>
      <c r="E1485" s="29"/>
      <c r="F1485" s="29"/>
    </row>
    <row r="1486" spans="1:6" x14ac:dyDescent="0.2">
      <c r="A1486" s="55"/>
      <c r="B1486" s="34"/>
      <c r="C1486" s="29"/>
      <c r="D1486" s="29"/>
      <c r="E1486" s="29"/>
      <c r="F1486" s="29"/>
    </row>
    <row r="1487" spans="1:6" x14ac:dyDescent="0.2">
      <c r="A1487" s="55"/>
      <c r="B1487" s="34"/>
      <c r="C1487" s="29"/>
      <c r="D1487" s="29"/>
      <c r="E1487" s="29"/>
      <c r="F1487" s="29"/>
    </row>
    <row r="1488" spans="1:6" x14ac:dyDescent="0.2">
      <c r="A1488" s="55"/>
      <c r="B1488" s="34"/>
      <c r="C1488" s="29"/>
      <c r="D1488" s="29"/>
      <c r="E1488" s="29"/>
      <c r="F1488" s="29"/>
    </row>
    <row r="1489" spans="1:6" x14ac:dyDescent="0.2">
      <c r="A1489" s="55"/>
      <c r="B1489" s="34"/>
      <c r="C1489" s="29"/>
      <c r="D1489" s="29"/>
      <c r="E1489" s="29"/>
      <c r="F1489" s="29"/>
    </row>
    <row r="1490" spans="1:6" x14ac:dyDescent="0.2">
      <c r="A1490" s="55"/>
      <c r="B1490" s="34"/>
      <c r="C1490" s="29"/>
      <c r="D1490" s="29"/>
      <c r="E1490" s="29"/>
      <c r="F1490" s="29"/>
    </row>
    <row r="1491" spans="1:6" x14ac:dyDescent="0.2">
      <c r="A1491" s="55"/>
      <c r="B1491" s="34"/>
      <c r="C1491" s="29"/>
      <c r="D1491" s="29"/>
      <c r="E1491" s="29"/>
      <c r="F1491" s="29"/>
    </row>
    <row r="1492" spans="1:6" x14ac:dyDescent="0.2">
      <c r="A1492" s="55"/>
      <c r="B1492" s="34"/>
      <c r="C1492" s="29"/>
      <c r="D1492" s="29"/>
      <c r="E1492" s="29"/>
      <c r="F1492" s="29"/>
    </row>
    <row r="1493" spans="1:6" x14ac:dyDescent="0.2">
      <c r="A1493" s="55"/>
      <c r="B1493" s="34"/>
      <c r="C1493" s="29"/>
      <c r="D1493" s="29"/>
      <c r="E1493" s="29"/>
      <c r="F1493" s="29"/>
    </row>
    <row r="1494" spans="1:6" x14ac:dyDescent="0.2">
      <c r="A1494" s="55"/>
      <c r="B1494" s="34"/>
      <c r="C1494" s="29"/>
      <c r="D1494" s="29"/>
      <c r="E1494" s="29"/>
      <c r="F1494" s="29"/>
    </row>
    <row r="1495" spans="1:6" x14ac:dyDescent="0.2">
      <c r="A1495" s="55"/>
      <c r="B1495" s="34"/>
      <c r="C1495" s="29"/>
      <c r="D1495" s="29"/>
      <c r="E1495" s="29"/>
      <c r="F1495" s="29"/>
    </row>
    <row r="1496" spans="1:6" x14ac:dyDescent="0.2">
      <c r="A1496" s="55"/>
      <c r="B1496" s="34"/>
      <c r="C1496" s="29"/>
      <c r="D1496" s="29"/>
      <c r="E1496" s="29"/>
      <c r="F1496" s="29"/>
    </row>
    <row r="1497" spans="1:6" x14ac:dyDescent="0.2">
      <c r="A1497" s="55"/>
      <c r="B1497" s="34"/>
      <c r="C1497" s="29"/>
      <c r="D1497" s="29"/>
      <c r="E1497" s="29"/>
      <c r="F1497" s="29"/>
    </row>
    <row r="1498" spans="1:6" x14ac:dyDescent="0.2">
      <c r="A1498" s="55"/>
      <c r="B1498" s="34"/>
      <c r="C1498" s="29"/>
      <c r="D1498" s="29"/>
      <c r="E1498" s="29"/>
      <c r="F1498" s="29"/>
    </row>
    <row r="1499" spans="1:6" x14ac:dyDescent="0.2">
      <c r="A1499" s="55"/>
      <c r="B1499" s="34"/>
      <c r="C1499" s="29"/>
      <c r="D1499" s="29"/>
      <c r="E1499" s="29"/>
      <c r="F1499" s="29"/>
    </row>
    <row r="1500" spans="1:6" x14ac:dyDescent="0.2">
      <c r="A1500" s="55"/>
      <c r="B1500" s="34"/>
      <c r="C1500" s="29"/>
      <c r="D1500" s="29"/>
      <c r="E1500" s="29"/>
      <c r="F1500" s="29"/>
    </row>
    <row r="1501" spans="1:6" x14ac:dyDescent="0.2">
      <c r="A1501" s="55"/>
      <c r="B1501" s="34"/>
      <c r="C1501" s="29"/>
      <c r="D1501" s="29"/>
      <c r="E1501" s="29"/>
      <c r="F1501" s="29"/>
    </row>
    <row r="1502" spans="1:6" x14ac:dyDescent="0.2">
      <c r="A1502" s="55"/>
      <c r="B1502" s="34"/>
      <c r="C1502" s="29"/>
      <c r="D1502" s="29"/>
      <c r="E1502" s="29"/>
      <c r="F1502" s="29"/>
    </row>
    <row r="1503" spans="1:6" x14ac:dyDescent="0.2">
      <c r="A1503" s="55"/>
      <c r="B1503" s="34"/>
      <c r="C1503" s="29"/>
      <c r="D1503" s="29"/>
      <c r="E1503" s="29"/>
      <c r="F1503" s="29"/>
    </row>
    <row r="1504" spans="1:6" x14ac:dyDescent="0.2">
      <c r="A1504" s="55"/>
      <c r="B1504" s="34"/>
      <c r="C1504" s="29"/>
      <c r="D1504" s="29"/>
      <c r="E1504" s="29"/>
      <c r="F1504" s="29"/>
    </row>
    <row r="1505" spans="1:6" x14ac:dyDescent="0.2">
      <c r="A1505" s="55"/>
      <c r="B1505" s="34"/>
      <c r="C1505" s="29"/>
      <c r="D1505" s="29"/>
      <c r="E1505" s="29"/>
      <c r="F1505" s="29"/>
    </row>
    <row r="1506" spans="1:6" x14ac:dyDescent="0.2">
      <c r="A1506" s="55"/>
      <c r="B1506" s="34"/>
      <c r="C1506" s="29"/>
      <c r="D1506" s="29"/>
      <c r="E1506" s="29"/>
      <c r="F1506" s="29"/>
    </row>
    <row r="1507" spans="1:6" x14ac:dyDescent="0.2">
      <c r="A1507" s="55"/>
      <c r="B1507" s="34"/>
      <c r="C1507" s="29"/>
      <c r="D1507" s="29"/>
      <c r="E1507" s="29"/>
      <c r="F1507" s="29"/>
    </row>
    <row r="1508" spans="1:6" x14ac:dyDescent="0.2">
      <c r="A1508" s="55"/>
      <c r="B1508" s="34"/>
      <c r="C1508" s="29"/>
      <c r="D1508" s="29"/>
      <c r="E1508" s="29"/>
      <c r="F1508" s="29"/>
    </row>
    <row r="1509" spans="1:6" x14ac:dyDescent="0.2">
      <c r="A1509" s="55"/>
      <c r="B1509" s="34"/>
      <c r="C1509" s="29"/>
      <c r="D1509" s="29"/>
      <c r="E1509" s="29"/>
      <c r="F1509" s="29"/>
    </row>
    <row r="1510" spans="1:6" x14ac:dyDescent="0.2">
      <c r="A1510" s="55"/>
      <c r="B1510" s="34"/>
      <c r="C1510" s="29"/>
      <c r="D1510" s="29"/>
      <c r="E1510" s="29"/>
      <c r="F1510" s="29"/>
    </row>
    <row r="1511" spans="1:6" x14ac:dyDescent="0.2">
      <c r="A1511" s="55"/>
      <c r="B1511" s="34"/>
      <c r="C1511" s="29"/>
      <c r="D1511" s="29"/>
      <c r="E1511" s="29"/>
      <c r="F1511" s="29"/>
    </row>
    <row r="1512" spans="1:6" x14ac:dyDescent="0.2">
      <c r="A1512" s="55"/>
      <c r="B1512" s="34"/>
      <c r="C1512" s="29"/>
      <c r="D1512" s="29"/>
      <c r="E1512" s="29"/>
      <c r="F1512" s="29"/>
    </row>
    <row r="1513" spans="1:6" x14ac:dyDescent="0.2">
      <c r="A1513" s="55"/>
      <c r="B1513" s="34"/>
      <c r="C1513" s="29"/>
      <c r="D1513" s="29"/>
      <c r="E1513" s="29"/>
      <c r="F1513" s="29"/>
    </row>
    <row r="1514" spans="1:6" x14ac:dyDescent="0.2">
      <c r="A1514" s="55"/>
      <c r="B1514" s="34"/>
      <c r="C1514" s="29"/>
      <c r="D1514" s="29"/>
      <c r="E1514" s="29"/>
      <c r="F1514" s="29"/>
    </row>
    <row r="1515" spans="1:6" x14ac:dyDescent="0.2">
      <c r="A1515" s="55"/>
      <c r="B1515" s="34"/>
      <c r="C1515" s="29"/>
      <c r="D1515" s="29"/>
      <c r="E1515" s="29"/>
      <c r="F1515" s="29"/>
    </row>
    <row r="1516" spans="1:6" x14ac:dyDescent="0.2">
      <c r="A1516" s="55"/>
      <c r="B1516" s="34"/>
      <c r="C1516" s="29"/>
      <c r="D1516" s="29"/>
      <c r="E1516" s="29"/>
      <c r="F1516" s="29"/>
    </row>
    <row r="1517" spans="1:6" x14ac:dyDescent="0.2">
      <c r="A1517" s="55"/>
      <c r="B1517" s="34"/>
      <c r="C1517" s="29"/>
      <c r="D1517" s="29"/>
      <c r="E1517" s="29"/>
      <c r="F1517" s="29"/>
    </row>
    <row r="1518" spans="1:6" x14ac:dyDescent="0.2">
      <c r="A1518" s="55"/>
      <c r="B1518" s="34"/>
      <c r="C1518" s="29"/>
      <c r="D1518" s="29"/>
      <c r="E1518" s="29"/>
      <c r="F1518" s="29"/>
    </row>
    <row r="1519" spans="1:6" x14ac:dyDescent="0.2">
      <c r="A1519" s="55"/>
      <c r="B1519" s="34"/>
      <c r="C1519" s="29"/>
      <c r="D1519" s="29"/>
      <c r="E1519" s="29"/>
      <c r="F1519" s="29"/>
    </row>
    <row r="1520" spans="1:6" x14ac:dyDescent="0.2">
      <c r="A1520" s="55"/>
      <c r="B1520" s="34"/>
      <c r="C1520" s="29"/>
      <c r="D1520" s="29"/>
      <c r="E1520" s="29"/>
      <c r="F1520" s="29"/>
    </row>
    <row r="1521" spans="1:6" x14ac:dyDescent="0.2">
      <c r="A1521" s="55"/>
      <c r="B1521" s="34"/>
      <c r="C1521" s="29"/>
      <c r="D1521" s="29"/>
      <c r="E1521" s="29"/>
      <c r="F1521" s="29"/>
    </row>
    <row r="1522" spans="1:6" x14ac:dyDescent="0.2">
      <c r="A1522" s="55"/>
      <c r="B1522" s="34"/>
      <c r="C1522" s="29"/>
      <c r="D1522" s="29"/>
      <c r="E1522" s="29"/>
      <c r="F1522" s="29"/>
    </row>
    <row r="1523" spans="1:6" x14ac:dyDescent="0.2">
      <c r="A1523" s="55"/>
      <c r="B1523" s="34"/>
      <c r="C1523" s="29"/>
      <c r="D1523" s="29"/>
      <c r="E1523" s="29"/>
      <c r="F1523" s="29"/>
    </row>
    <row r="1524" spans="1:6" x14ac:dyDescent="0.2">
      <c r="A1524" s="55"/>
      <c r="B1524" s="34"/>
      <c r="C1524" s="29"/>
      <c r="D1524" s="29"/>
      <c r="E1524" s="29"/>
      <c r="F1524" s="29"/>
    </row>
    <row r="1525" spans="1:6" x14ac:dyDescent="0.2">
      <c r="A1525" s="55"/>
      <c r="B1525" s="34"/>
      <c r="C1525" s="29"/>
      <c r="D1525" s="29"/>
      <c r="E1525" s="29"/>
      <c r="F1525" s="29"/>
    </row>
    <row r="1526" spans="1:6" x14ac:dyDescent="0.2">
      <c r="A1526" s="55"/>
      <c r="B1526" s="34"/>
      <c r="C1526" s="29"/>
      <c r="D1526" s="29"/>
      <c r="E1526" s="29"/>
      <c r="F1526" s="29"/>
    </row>
    <row r="1527" spans="1:6" x14ac:dyDescent="0.2">
      <c r="A1527" s="55"/>
      <c r="B1527" s="34"/>
      <c r="C1527" s="29"/>
      <c r="D1527" s="29"/>
      <c r="E1527" s="29"/>
      <c r="F1527" s="29"/>
    </row>
    <row r="1528" spans="1:6" x14ac:dyDescent="0.2">
      <c r="A1528" s="55"/>
      <c r="B1528" s="34"/>
      <c r="C1528" s="29"/>
      <c r="D1528" s="29"/>
      <c r="E1528" s="29"/>
      <c r="F1528" s="29"/>
    </row>
    <row r="1529" spans="1:6" x14ac:dyDescent="0.2">
      <c r="A1529" s="55"/>
      <c r="B1529" s="34"/>
      <c r="C1529" s="29"/>
      <c r="D1529" s="29"/>
      <c r="E1529" s="29"/>
      <c r="F1529" s="29"/>
    </row>
    <row r="1530" spans="1:6" x14ac:dyDescent="0.2">
      <c r="A1530" s="55"/>
      <c r="B1530" s="34"/>
      <c r="C1530" s="29"/>
      <c r="D1530" s="29"/>
      <c r="E1530" s="29"/>
      <c r="F1530" s="29"/>
    </row>
    <row r="1531" spans="1:6" x14ac:dyDescent="0.2">
      <c r="A1531" s="55"/>
      <c r="B1531" s="34"/>
      <c r="C1531" s="29"/>
      <c r="D1531" s="29"/>
      <c r="E1531" s="29"/>
      <c r="F1531" s="29"/>
    </row>
    <row r="1532" spans="1:6" x14ac:dyDescent="0.2">
      <c r="A1532" s="55"/>
      <c r="B1532" s="34"/>
      <c r="C1532" s="29"/>
      <c r="D1532" s="29"/>
      <c r="E1532" s="29"/>
      <c r="F1532" s="29"/>
    </row>
    <row r="1533" spans="1:6" x14ac:dyDescent="0.2">
      <c r="A1533" s="55"/>
      <c r="B1533" s="34"/>
      <c r="C1533" s="29"/>
      <c r="D1533" s="29"/>
      <c r="E1533" s="29"/>
      <c r="F1533" s="29"/>
    </row>
    <row r="1534" spans="1:6" x14ac:dyDescent="0.2">
      <c r="A1534" s="55"/>
      <c r="B1534" s="34"/>
      <c r="C1534" s="29"/>
      <c r="D1534" s="29"/>
      <c r="E1534" s="29"/>
      <c r="F1534" s="29"/>
    </row>
    <row r="1535" spans="1:6" x14ac:dyDescent="0.2">
      <c r="A1535" s="55"/>
      <c r="B1535" s="34"/>
      <c r="C1535" s="29"/>
      <c r="D1535" s="29"/>
      <c r="E1535" s="29"/>
      <c r="F1535" s="29"/>
    </row>
    <row r="1536" spans="1:6" x14ac:dyDescent="0.2">
      <c r="A1536" s="55"/>
      <c r="B1536" s="34"/>
      <c r="C1536" s="29"/>
      <c r="D1536" s="29"/>
      <c r="E1536" s="29"/>
      <c r="F1536" s="29"/>
    </row>
    <row r="1537" spans="1:6" x14ac:dyDescent="0.2">
      <c r="A1537" s="55"/>
      <c r="B1537" s="34"/>
      <c r="C1537" s="29"/>
      <c r="D1537" s="29"/>
      <c r="E1537" s="29"/>
      <c r="F1537" s="29"/>
    </row>
    <row r="1538" spans="1:6" x14ac:dyDescent="0.2">
      <c r="A1538" s="55"/>
      <c r="B1538" s="34"/>
      <c r="C1538" s="29"/>
      <c r="D1538" s="29"/>
      <c r="E1538" s="29"/>
      <c r="F1538" s="29"/>
    </row>
    <row r="1539" spans="1:6" x14ac:dyDescent="0.2">
      <c r="A1539" s="55"/>
      <c r="B1539" s="34"/>
      <c r="C1539" s="29"/>
      <c r="D1539" s="29"/>
      <c r="E1539" s="29"/>
      <c r="F1539" s="29"/>
    </row>
    <row r="1540" spans="1:6" x14ac:dyDescent="0.2">
      <c r="A1540" s="55"/>
      <c r="B1540" s="34"/>
      <c r="C1540" s="29"/>
      <c r="D1540" s="29"/>
      <c r="E1540" s="29"/>
      <c r="F1540" s="29"/>
    </row>
    <row r="1541" spans="1:6" x14ac:dyDescent="0.2">
      <c r="A1541" s="55"/>
      <c r="B1541" s="34"/>
      <c r="C1541" s="29"/>
      <c r="D1541" s="29"/>
      <c r="E1541" s="29"/>
      <c r="F1541" s="29"/>
    </row>
    <row r="1542" spans="1:6" x14ac:dyDescent="0.2">
      <c r="A1542" s="55"/>
      <c r="B1542" s="34"/>
      <c r="C1542" s="29"/>
      <c r="D1542" s="29"/>
      <c r="E1542" s="29"/>
      <c r="F1542" s="29"/>
    </row>
    <row r="1543" spans="1:6" x14ac:dyDescent="0.2">
      <c r="A1543" s="55"/>
      <c r="B1543" s="34"/>
      <c r="C1543" s="29"/>
      <c r="D1543" s="29"/>
      <c r="E1543" s="29"/>
      <c r="F1543" s="29"/>
    </row>
    <row r="1544" spans="1:6" x14ac:dyDescent="0.2">
      <c r="A1544" s="55"/>
      <c r="B1544" s="34"/>
      <c r="C1544" s="29"/>
      <c r="D1544" s="29"/>
      <c r="E1544" s="29"/>
      <c r="F1544" s="29"/>
    </row>
    <row r="1545" spans="1:6" x14ac:dyDescent="0.2">
      <c r="A1545" s="55"/>
      <c r="B1545" s="34"/>
      <c r="C1545" s="29"/>
      <c r="D1545" s="29"/>
      <c r="E1545" s="29"/>
      <c r="F1545" s="29"/>
    </row>
    <row r="1546" spans="1:6" x14ac:dyDescent="0.2">
      <c r="A1546" s="55"/>
      <c r="B1546" s="34"/>
      <c r="C1546" s="29"/>
      <c r="D1546" s="29"/>
      <c r="E1546" s="29"/>
      <c r="F1546" s="29"/>
    </row>
    <row r="1547" spans="1:6" x14ac:dyDescent="0.2">
      <c r="A1547" s="55"/>
      <c r="B1547" s="34"/>
      <c r="C1547" s="29"/>
      <c r="D1547" s="29"/>
      <c r="E1547" s="29"/>
      <c r="F1547" s="29"/>
    </row>
    <row r="1548" spans="1:6" x14ac:dyDescent="0.2">
      <c r="A1548" s="55"/>
      <c r="B1548" s="34"/>
      <c r="C1548" s="29"/>
      <c r="D1548" s="29"/>
      <c r="E1548" s="29"/>
      <c r="F1548" s="29"/>
    </row>
    <row r="1549" spans="1:6" x14ac:dyDescent="0.2">
      <c r="A1549" s="55"/>
      <c r="B1549" s="34"/>
      <c r="C1549" s="29"/>
      <c r="D1549" s="29"/>
      <c r="E1549" s="29"/>
      <c r="F1549" s="29"/>
    </row>
    <row r="1550" spans="1:6" x14ac:dyDescent="0.2">
      <c r="A1550" s="55"/>
      <c r="B1550" s="34"/>
      <c r="C1550" s="29"/>
      <c r="D1550" s="29"/>
      <c r="E1550" s="29"/>
      <c r="F1550" s="29"/>
    </row>
    <row r="1551" spans="1:6" x14ac:dyDescent="0.2">
      <c r="A1551" s="55"/>
      <c r="B1551" s="34"/>
      <c r="C1551" s="29"/>
      <c r="D1551" s="29"/>
      <c r="E1551" s="29"/>
      <c r="F1551" s="29"/>
    </row>
    <row r="1552" spans="1:6" x14ac:dyDescent="0.2">
      <c r="A1552" s="55"/>
      <c r="B1552" s="34"/>
      <c r="C1552" s="29"/>
      <c r="D1552" s="29"/>
      <c r="E1552" s="29"/>
      <c r="F1552" s="29"/>
    </row>
    <row r="1553" spans="1:6" x14ac:dyDescent="0.2">
      <c r="A1553" s="55"/>
      <c r="B1553" s="34"/>
      <c r="C1553" s="29"/>
      <c r="D1553" s="29"/>
      <c r="E1553" s="29"/>
      <c r="F1553" s="29"/>
    </row>
    <row r="1554" spans="1:6" x14ac:dyDescent="0.2">
      <c r="A1554" s="55"/>
      <c r="B1554" s="34"/>
      <c r="C1554" s="29"/>
      <c r="D1554" s="29"/>
      <c r="E1554" s="29"/>
      <c r="F1554" s="29"/>
    </row>
    <row r="1555" spans="1:6" x14ac:dyDescent="0.2">
      <c r="A1555" s="55"/>
      <c r="B1555" s="34"/>
      <c r="C1555" s="29"/>
      <c r="D1555" s="29"/>
      <c r="E1555" s="29"/>
      <c r="F1555" s="29"/>
    </row>
    <row r="1556" spans="1:6" x14ac:dyDescent="0.2">
      <c r="A1556" s="55"/>
      <c r="B1556" s="34"/>
      <c r="C1556" s="29"/>
      <c r="D1556" s="29"/>
      <c r="E1556" s="29"/>
      <c r="F1556" s="29"/>
    </row>
    <row r="1557" spans="1:6" x14ac:dyDescent="0.2">
      <c r="A1557" s="55"/>
      <c r="B1557" s="34"/>
      <c r="C1557" s="29"/>
      <c r="D1557" s="29"/>
      <c r="E1557" s="29"/>
      <c r="F1557" s="29"/>
    </row>
    <row r="1558" spans="1:6" x14ac:dyDescent="0.2">
      <c r="A1558" s="55"/>
      <c r="B1558" s="34"/>
      <c r="C1558" s="29"/>
      <c r="D1558" s="29"/>
      <c r="E1558" s="29"/>
      <c r="F1558" s="29"/>
    </row>
    <row r="1559" spans="1:6" x14ac:dyDescent="0.2">
      <c r="A1559" s="55"/>
      <c r="B1559" s="34"/>
      <c r="C1559" s="29"/>
      <c r="D1559" s="29"/>
      <c r="E1559" s="29"/>
      <c r="F1559" s="29"/>
    </row>
    <row r="1560" spans="1:6" x14ac:dyDescent="0.2">
      <c r="A1560" s="55"/>
      <c r="B1560" s="34"/>
      <c r="C1560" s="29"/>
      <c r="D1560" s="29"/>
      <c r="E1560" s="29"/>
      <c r="F1560" s="29"/>
    </row>
    <row r="1561" spans="1:6" x14ac:dyDescent="0.2">
      <c r="A1561" s="55"/>
      <c r="B1561" s="34"/>
      <c r="C1561" s="29"/>
      <c r="D1561" s="29"/>
      <c r="E1561" s="29"/>
      <c r="F1561" s="29"/>
    </row>
    <row r="1562" spans="1:6" x14ac:dyDescent="0.2">
      <c r="A1562" s="55"/>
      <c r="B1562" s="34"/>
      <c r="C1562" s="29"/>
      <c r="D1562" s="29"/>
      <c r="E1562" s="29"/>
      <c r="F1562" s="29"/>
    </row>
    <row r="1563" spans="1:6" x14ac:dyDescent="0.2">
      <c r="A1563" s="55"/>
      <c r="B1563" s="34"/>
      <c r="C1563" s="29"/>
      <c r="D1563" s="29"/>
      <c r="E1563" s="29"/>
      <c r="F1563" s="29"/>
    </row>
    <row r="1564" spans="1:6" x14ac:dyDescent="0.2">
      <c r="A1564" s="55"/>
      <c r="B1564" s="34"/>
      <c r="C1564" s="29"/>
      <c r="D1564" s="29"/>
      <c r="E1564" s="29"/>
      <c r="F1564" s="29"/>
    </row>
    <row r="1565" spans="1:6" x14ac:dyDescent="0.2">
      <c r="A1565" s="55"/>
      <c r="B1565" s="34"/>
      <c r="C1565" s="29"/>
      <c r="D1565" s="29"/>
      <c r="E1565" s="29"/>
      <c r="F1565" s="29"/>
    </row>
    <row r="1566" spans="1:6" x14ac:dyDescent="0.2">
      <c r="A1566" s="55"/>
      <c r="B1566" s="34"/>
      <c r="C1566" s="29"/>
      <c r="D1566" s="29"/>
      <c r="E1566" s="29"/>
      <c r="F1566" s="29"/>
    </row>
    <row r="1567" spans="1:6" x14ac:dyDescent="0.2">
      <c r="A1567" s="55"/>
      <c r="B1567" s="34"/>
      <c r="C1567" s="29"/>
      <c r="D1567" s="29"/>
      <c r="E1567" s="29"/>
      <c r="F1567" s="29"/>
    </row>
    <row r="1568" spans="1:6" x14ac:dyDescent="0.2">
      <c r="A1568" s="55"/>
      <c r="B1568" s="34"/>
      <c r="C1568" s="29"/>
      <c r="D1568" s="29"/>
      <c r="E1568" s="29"/>
      <c r="F1568" s="29"/>
    </row>
    <row r="1569" spans="1:6" x14ac:dyDescent="0.2">
      <c r="A1569" s="55"/>
      <c r="B1569" s="34"/>
      <c r="C1569" s="29"/>
      <c r="D1569" s="29"/>
      <c r="E1569" s="29"/>
      <c r="F1569" s="29"/>
    </row>
    <row r="1570" spans="1:6" x14ac:dyDescent="0.2">
      <c r="A1570" s="55"/>
      <c r="B1570" s="34"/>
      <c r="C1570" s="29"/>
      <c r="D1570" s="29"/>
      <c r="E1570" s="29"/>
      <c r="F1570" s="29"/>
    </row>
    <row r="1571" spans="1:6" x14ac:dyDescent="0.2">
      <c r="A1571" s="55"/>
      <c r="B1571" s="34"/>
      <c r="C1571" s="29"/>
      <c r="D1571" s="29"/>
      <c r="E1571" s="29"/>
      <c r="F1571" s="29"/>
    </row>
    <row r="1572" spans="1:6" x14ac:dyDescent="0.2">
      <c r="A1572" s="55"/>
      <c r="B1572" s="34"/>
      <c r="C1572" s="29"/>
      <c r="D1572" s="29"/>
      <c r="E1572" s="29"/>
      <c r="F1572" s="29"/>
    </row>
    <row r="1573" spans="1:6" x14ac:dyDescent="0.2">
      <c r="A1573" s="55"/>
      <c r="B1573" s="34"/>
      <c r="C1573" s="29"/>
      <c r="D1573" s="29"/>
      <c r="E1573" s="29"/>
      <c r="F1573" s="29"/>
    </row>
    <row r="1574" spans="1:6" x14ac:dyDescent="0.2">
      <c r="A1574" s="55"/>
      <c r="B1574" s="34"/>
      <c r="C1574" s="29"/>
      <c r="D1574" s="29"/>
      <c r="E1574" s="29"/>
      <c r="F1574" s="29"/>
    </row>
    <row r="1575" spans="1:6" x14ac:dyDescent="0.2">
      <c r="A1575" s="55"/>
      <c r="B1575" s="34"/>
      <c r="C1575" s="29"/>
      <c r="D1575" s="29"/>
      <c r="E1575" s="29"/>
      <c r="F1575" s="29"/>
    </row>
    <row r="1576" spans="1:6" x14ac:dyDescent="0.2">
      <c r="A1576" s="55"/>
      <c r="B1576" s="34"/>
      <c r="C1576" s="29"/>
      <c r="D1576" s="29"/>
      <c r="E1576" s="29"/>
      <c r="F1576" s="29"/>
    </row>
    <row r="1577" spans="1:6" x14ac:dyDescent="0.2">
      <c r="A1577" s="55"/>
      <c r="B1577" s="34"/>
      <c r="C1577" s="29"/>
      <c r="D1577" s="29"/>
      <c r="E1577" s="29"/>
      <c r="F1577" s="29"/>
    </row>
    <row r="1578" spans="1:6" x14ac:dyDescent="0.2">
      <c r="A1578" s="55"/>
      <c r="B1578" s="34"/>
      <c r="C1578" s="29"/>
      <c r="D1578" s="29"/>
      <c r="E1578" s="29"/>
      <c r="F1578" s="29"/>
    </row>
    <row r="1579" spans="1:6" x14ac:dyDescent="0.2">
      <c r="A1579" s="55"/>
      <c r="B1579" s="34"/>
      <c r="C1579" s="29"/>
      <c r="D1579" s="29"/>
      <c r="E1579" s="29"/>
      <c r="F1579" s="29"/>
    </row>
    <row r="1580" spans="1:6" x14ac:dyDescent="0.2">
      <c r="A1580" s="55"/>
      <c r="B1580" s="34"/>
      <c r="C1580" s="29"/>
      <c r="D1580" s="29"/>
      <c r="E1580" s="29"/>
      <c r="F1580" s="29"/>
    </row>
    <row r="1581" spans="1:6" x14ac:dyDescent="0.2">
      <c r="A1581" s="55"/>
      <c r="B1581" s="34"/>
      <c r="C1581" s="29"/>
      <c r="D1581" s="29"/>
      <c r="E1581" s="29"/>
      <c r="F1581" s="29"/>
    </row>
    <row r="1582" spans="1:6" x14ac:dyDescent="0.2">
      <c r="A1582" s="55"/>
      <c r="B1582" s="34"/>
      <c r="C1582" s="29"/>
      <c r="D1582" s="29"/>
      <c r="E1582" s="29"/>
      <c r="F1582" s="29"/>
    </row>
    <row r="1583" spans="1:6" x14ac:dyDescent="0.2">
      <c r="A1583" s="55"/>
      <c r="B1583" s="34"/>
      <c r="C1583" s="29"/>
      <c r="D1583" s="29"/>
      <c r="E1583" s="29"/>
      <c r="F1583" s="29"/>
    </row>
    <row r="1584" spans="1:6" x14ac:dyDescent="0.2">
      <c r="A1584" s="55"/>
      <c r="B1584" s="34"/>
      <c r="C1584" s="29"/>
      <c r="D1584" s="29"/>
      <c r="E1584" s="29"/>
      <c r="F1584" s="29"/>
    </row>
    <row r="1585" spans="1:6" x14ac:dyDescent="0.2">
      <c r="A1585" s="55"/>
      <c r="B1585" s="34"/>
      <c r="C1585" s="29"/>
      <c r="D1585" s="29"/>
      <c r="E1585" s="29"/>
      <c r="F1585" s="29"/>
    </row>
    <row r="1586" spans="1:6" x14ac:dyDescent="0.2">
      <c r="A1586" s="55"/>
      <c r="B1586" s="34"/>
      <c r="C1586" s="29"/>
      <c r="D1586" s="29"/>
      <c r="E1586" s="29"/>
      <c r="F1586" s="29"/>
    </row>
    <row r="1587" spans="1:6" x14ac:dyDescent="0.2">
      <c r="A1587" s="55"/>
      <c r="B1587" s="34"/>
      <c r="C1587" s="29"/>
      <c r="D1587" s="29"/>
      <c r="E1587" s="29"/>
      <c r="F1587" s="29"/>
    </row>
    <row r="1588" spans="1:6" x14ac:dyDescent="0.2">
      <c r="A1588" s="55"/>
      <c r="B1588" s="34"/>
      <c r="C1588" s="29"/>
      <c r="D1588" s="29"/>
      <c r="E1588" s="29"/>
      <c r="F1588" s="29"/>
    </row>
    <row r="1589" spans="1:6" x14ac:dyDescent="0.2">
      <c r="A1589" s="55"/>
      <c r="B1589" s="34"/>
      <c r="C1589" s="29"/>
      <c r="D1589" s="29"/>
      <c r="E1589" s="29"/>
      <c r="F1589" s="29"/>
    </row>
    <row r="1590" spans="1:6" x14ac:dyDescent="0.2">
      <c r="A1590" s="55"/>
      <c r="B1590" s="34"/>
      <c r="C1590" s="29"/>
      <c r="D1590" s="29"/>
      <c r="E1590" s="29"/>
      <c r="F1590" s="29"/>
    </row>
    <row r="1591" spans="1:6" x14ac:dyDescent="0.2">
      <c r="A1591" s="55"/>
      <c r="B1591" s="34"/>
      <c r="C1591" s="29"/>
      <c r="D1591" s="29"/>
      <c r="E1591" s="29"/>
      <c r="F1591" s="29"/>
    </row>
    <row r="1592" spans="1:6" x14ac:dyDescent="0.2">
      <c r="A1592" s="55"/>
      <c r="B1592" s="34"/>
      <c r="C1592" s="29"/>
      <c r="D1592" s="29"/>
      <c r="E1592" s="29"/>
      <c r="F1592" s="29"/>
    </row>
    <row r="1593" spans="1:6" x14ac:dyDescent="0.2">
      <c r="A1593" s="55"/>
      <c r="B1593" s="34"/>
      <c r="C1593" s="29"/>
      <c r="D1593" s="29"/>
      <c r="E1593" s="29"/>
      <c r="F1593" s="29"/>
    </row>
    <row r="1594" spans="1:6" x14ac:dyDescent="0.2">
      <c r="A1594" s="55"/>
      <c r="B1594" s="34"/>
      <c r="C1594" s="29"/>
      <c r="D1594" s="29"/>
      <c r="E1594" s="29"/>
      <c r="F1594" s="29"/>
    </row>
    <row r="1595" spans="1:6" x14ac:dyDescent="0.2">
      <c r="A1595" s="55"/>
      <c r="B1595" s="34"/>
      <c r="C1595" s="29"/>
      <c r="D1595" s="29"/>
      <c r="E1595" s="29"/>
      <c r="F1595" s="29"/>
    </row>
    <row r="1596" spans="1:6" x14ac:dyDescent="0.2">
      <c r="A1596" s="55"/>
      <c r="B1596" s="34"/>
      <c r="C1596" s="29"/>
      <c r="D1596" s="29"/>
      <c r="E1596" s="29"/>
      <c r="F1596" s="29"/>
    </row>
    <row r="1597" spans="1:6" x14ac:dyDescent="0.2">
      <c r="A1597" s="55"/>
      <c r="B1597" s="34"/>
      <c r="C1597" s="29"/>
      <c r="D1597" s="29"/>
      <c r="E1597" s="29"/>
      <c r="F1597" s="29"/>
    </row>
    <row r="1598" spans="1:6" x14ac:dyDescent="0.2">
      <c r="A1598" s="55"/>
      <c r="B1598" s="34"/>
      <c r="C1598" s="29"/>
      <c r="D1598" s="29"/>
      <c r="E1598" s="29"/>
      <c r="F1598" s="29"/>
    </row>
    <row r="1599" spans="1:6" x14ac:dyDescent="0.2">
      <c r="A1599" s="55"/>
      <c r="B1599" s="34"/>
      <c r="C1599" s="29"/>
      <c r="D1599" s="29"/>
      <c r="E1599" s="29"/>
      <c r="F1599" s="29"/>
    </row>
    <row r="1600" spans="1:6" x14ac:dyDescent="0.2">
      <c r="A1600" s="55"/>
      <c r="B1600" s="34"/>
      <c r="C1600" s="29"/>
      <c r="D1600" s="29"/>
      <c r="E1600" s="29"/>
      <c r="F1600" s="29"/>
    </row>
    <row r="1601" spans="1:6" x14ac:dyDescent="0.2">
      <c r="A1601" s="55"/>
      <c r="B1601" s="34"/>
      <c r="C1601" s="29"/>
      <c r="D1601" s="29"/>
      <c r="E1601" s="29"/>
      <c r="F1601" s="29"/>
    </row>
    <row r="1602" spans="1:6" x14ac:dyDescent="0.2">
      <c r="A1602" s="55"/>
      <c r="B1602" s="34"/>
      <c r="C1602" s="29"/>
      <c r="D1602" s="29"/>
      <c r="E1602" s="29"/>
      <c r="F1602" s="29"/>
    </row>
    <row r="1603" spans="1:6" x14ac:dyDescent="0.2">
      <c r="A1603" s="55"/>
      <c r="B1603" s="34"/>
      <c r="C1603" s="29"/>
      <c r="D1603" s="29"/>
      <c r="E1603" s="29"/>
      <c r="F1603" s="29"/>
    </row>
    <row r="1604" spans="1:6" x14ac:dyDescent="0.2">
      <c r="A1604" s="55"/>
      <c r="B1604" s="34"/>
      <c r="C1604" s="29"/>
      <c r="D1604" s="29"/>
      <c r="E1604" s="29"/>
      <c r="F1604" s="29"/>
    </row>
    <row r="1605" spans="1:6" x14ac:dyDescent="0.2">
      <c r="A1605" s="55"/>
      <c r="B1605" s="34"/>
      <c r="C1605" s="29"/>
      <c r="D1605" s="29"/>
      <c r="E1605" s="29"/>
      <c r="F1605" s="29"/>
    </row>
    <row r="1606" spans="1:6" x14ac:dyDescent="0.2">
      <c r="A1606" s="55"/>
      <c r="B1606" s="34"/>
      <c r="C1606" s="29"/>
      <c r="D1606" s="29"/>
      <c r="E1606" s="29"/>
      <c r="F1606" s="29"/>
    </row>
    <row r="1607" spans="1:6" x14ac:dyDescent="0.2">
      <c r="A1607" s="55"/>
      <c r="B1607" s="34"/>
      <c r="C1607" s="29"/>
      <c r="D1607" s="29"/>
      <c r="E1607" s="29"/>
      <c r="F1607" s="29"/>
    </row>
    <row r="1608" spans="1:6" x14ac:dyDescent="0.2">
      <c r="A1608" s="55"/>
      <c r="B1608" s="34"/>
      <c r="C1608" s="29"/>
      <c r="D1608" s="29"/>
      <c r="E1608" s="29"/>
      <c r="F1608" s="29"/>
    </row>
    <row r="1609" spans="1:6" x14ac:dyDescent="0.2">
      <c r="A1609" s="55"/>
      <c r="B1609" s="34"/>
      <c r="C1609" s="29"/>
      <c r="D1609" s="29"/>
      <c r="E1609" s="29"/>
      <c r="F1609" s="29"/>
    </row>
    <row r="1610" spans="1:6" x14ac:dyDescent="0.2">
      <c r="A1610" s="55"/>
      <c r="B1610" s="34"/>
      <c r="C1610" s="29"/>
      <c r="D1610" s="29"/>
      <c r="E1610" s="29"/>
      <c r="F1610" s="29"/>
    </row>
    <row r="1611" spans="1:6" x14ac:dyDescent="0.2">
      <c r="A1611" s="55"/>
      <c r="B1611" s="34"/>
      <c r="C1611" s="29"/>
      <c r="D1611" s="29"/>
      <c r="E1611" s="29"/>
      <c r="F1611" s="29"/>
    </row>
    <row r="1612" spans="1:6" x14ac:dyDescent="0.2">
      <c r="A1612" s="55"/>
      <c r="B1612" s="34"/>
      <c r="C1612" s="29"/>
      <c r="D1612" s="29"/>
      <c r="E1612" s="29"/>
      <c r="F1612" s="29"/>
    </row>
    <row r="1613" spans="1:6" x14ac:dyDescent="0.2">
      <c r="A1613" s="55"/>
      <c r="B1613" s="34"/>
      <c r="C1613" s="29"/>
      <c r="D1613" s="29"/>
      <c r="E1613" s="29"/>
      <c r="F1613" s="29"/>
    </row>
    <row r="1614" spans="1:6" x14ac:dyDescent="0.2">
      <c r="A1614" s="55"/>
      <c r="B1614" s="34"/>
      <c r="C1614" s="29"/>
      <c r="D1614" s="29"/>
      <c r="E1614" s="29"/>
      <c r="F1614" s="29"/>
    </row>
    <row r="1615" spans="1:6" x14ac:dyDescent="0.2">
      <c r="A1615" s="55"/>
      <c r="B1615" s="34"/>
      <c r="C1615" s="29"/>
      <c r="D1615" s="29"/>
      <c r="E1615" s="29"/>
      <c r="F1615" s="29"/>
    </row>
    <row r="1616" spans="1:6" x14ac:dyDescent="0.2">
      <c r="A1616" s="55"/>
      <c r="B1616" s="34"/>
      <c r="C1616" s="29"/>
      <c r="D1616" s="29"/>
      <c r="E1616" s="29"/>
      <c r="F1616" s="29"/>
    </row>
    <row r="1617" spans="1:6" x14ac:dyDescent="0.2">
      <c r="A1617" s="55"/>
      <c r="B1617" s="34"/>
      <c r="C1617" s="29"/>
      <c r="D1617" s="29"/>
      <c r="E1617" s="29"/>
      <c r="F1617" s="29"/>
    </row>
    <row r="1618" spans="1:6" x14ac:dyDescent="0.2">
      <c r="A1618" s="55"/>
      <c r="B1618" s="34"/>
      <c r="C1618" s="29"/>
      <c r="D1618" s="29"/>
      <c r="E1618" s="29"/>
      <c r="F1618" s="29"/>
    </row>
    <row r="1619" spans="1:6" x14ac:dyDescent="0.2">
      <c r="A1619" s="55"/>
      <c r="B1619" s="34"/>
      <c r="C1619" s="29"/>
      <c r="D1619" s="29"/>
      <c r="E1619" s="29"/>
      <c r="F1619" s="29"/>
    </row>
    <row r="1620" spans="1:6" x14ac:dyDescent="0.2">
      <c r="A1620" s="55"/>
      <c r="B1620" s="34"/>
      <c r="C1620" s="29"/>
      <c r="D1620" s="29"/>
      <c r="E1620" s="29"/>
      <c r="F1620" s="29"/>
    </row>
    <row r="1621" spans="1:6" x14ac:dyDescent="0.2">
      <c r="A1621" s="55"/>
      <c r="B1621" s="34"/>
      <c r="C1621" s="29"/>
      <c r="D1621" s="29"/>
      <c r="E1621" s="29"/>
      <c r="F1621" s="29"/>
    </row>
    <row r="1622" spans="1:6" x14ac:dyDescent="0.2">
      <c r="A1622" s="55"/>
      <c r="B1622" s="34"/>
      <c r="C1622" s="29"/>
      <c r="D1622" s="29"/>
      <c r="E1622" s="29"/>
      <c r="F1622" s="29"/>
    </row>
    <row r="1623" spans="1:6" x14ac:dyDescent="0.2">
      <c r="A1623" s="55"/>
      <c r="B1623" s="34"/>
      <c r="C1623" s="29"/>
      <c r="D1623" s="29"/>
      <c r="E1623" s="29"/>
      <c r="F1623" s="29"/>
    </row>
    <row r="1624" spans="1:6" x14ac:dyDescent="0.2">
      <c r="A1624" s="55"/>
      <c r="B1624" s="34"/>
      <c r="C1624" s="29"/>
      <c r="D1624" s="29"/>
      <c r="E1624" s="29"/>
      <c r="F1624" s="29"/>
    </row>
    <row r="1625" spans="1:6" x14ac:dyDescent="0.2">
      <c r="A1625" s="55"/>
      <c r="B1625" s="34"/>
      <c r="C1625" s="29"/>
      <c r="D1625" s="29"/>
      <c r="E1625" s="29"/>
      <c r="F1625" s="29"/>
    </row>
    <row r="1626" spans="1:6" x14ac:dyDescent="0.2">
      <c r="A1626" s="55"/>
      <c r="B1626" s="34"/>
      <c r="C1626" s="29"/>
      <c r="D1626" s="29"/>
      <c r="E1626" s="29"/>
      <c r="F1626" s="29"/>
    </row>
    <row r="1627" spans="1:6" x14ac:dyDescent="0.2">
      <c r="A1627" s="55"/>
      <c r="B1627" s="34"/>
      <c r="C1627" s="29"/>
      <c r="D1627" s="29"/>
      <c r="E1627" s="29"/>
      <c r="F1627" s="29"/>
    </row>
    <row r="1628" spans="1:6" x14ac:dyDescent="0.2">
      <c r="A1628" s="55"/>
      <c r="B1628" s="34"/>
      <c r="C1628" s="29"/>
      <c r="D1628" s="29"/>
      <c r="E1628" s="29"/>
      <c r="F1628" s="29"/>
    </row>
    <row r="1629" spans="1:6" x14ac:dyDescent="0.2">
      <c r="A1629" s="55"/>
      <c r="B1629" s="34"/>
      <c r="C1629" s="29"/>
      <c r="D1629" s="29"/>
      <c r="E1629" s="29"/>
      <c r="F1629" s="29"/>
    </row>
    <row r="1630" spans="1:6" x14ac:dyDescent="0.2">
      <c r="A1630" s="55"/>
      <c r="B1630" s="34"/>
      <c r="C1630" s="29"/>
      <c r="D1630" s="29"/>
      <c r="E1630" s="29"/>
      <c r="F1630" s="29"/>
    </row>
    <row r="1631" spans="1:6" x14ac:dyDescent="0.2">
      <c r="A1631" s="55"/>
      <c r="B1631" s="34"/>
      <c r="C1631" s="29"/>
      <c r="D1631" s="29"/>
      <c r="E1631" s="29"/>
      <c r="F1631" s="29"/>
    </row>
    <row r="1632" spans="1:6" x14ac:dyDescent="0.2">
      <c r="A1632" s="55"/>
      <c r="B1632" s="34"/>
      <c r="C1632" s="29"/>
      <c r="D1632" s="29"/>
      <c r="E1632" s="29"/>
      <c r="F1632" s="29"/>
    </row>
    <row r="1633" spans="1:6" x14ac:dyDescent="0.2">
      <c r="A1633" s="55"/>
      <c r="B1633" s="34"/>
      <c r="C1633" s="29"/>
      <c r="D1633" s="29"/>
      <c r="E1633" s="29"/>
      <c r="F1633" s="29"/>
    </row>
    <row r="1634" spans="1:6" x14ac:dyDescent="0.2">
      <c r="A1634" s="55"/>
      <c r="B1634" s="34"/>
      <c r="C1634" s="29"/>
      <c r="D1634" s="29"/>
      <c r="E1634" s="29"/>
      <c r="F1634" s="29"/>
    </row>
    <row r="1635" spans="1:6" x14ac:dyDescent="0.2">
      <c r="A1635" s="55"/>
      <c r="B1635" s="34"/>
      <c r="C1635" s="29"/>
      <c r="D1635" s="29"/>
      <c r="E1635" s="29"/>
      <c r="F1635" s="29"/>
    </row>
    <row r="1636" spans="1:6" x14ac:dyDescent="0.2">
      <c r="A1636" s="55"/>
      <c r="B1636" s="34"/>
      <c r="C1636" s="29"/>
      <c r="D1636" s="29"/>
      <c r="E1636" s="29"/>
      <c r="F1636" s="29"/>
    </row>
    <row r="1637" spans="1:6" x14ac:dyDescent="0.2">
      <c r="A1637" s="55"/>
      <c r="B1637" s="34"/>
      <c r="C1637" s="29"/>
      <c r="D1637" s="29"/>
      <c r="E1637" s="29"/>
      <c r="F1637" s="29"/>
    </row>
    <row r="1638" spans="1:6" x14ac:dyDescent="0.2">
      <c r="A1638" s="55"/>
      <c r="B1638" s="34"/>
      <c r="C1638" s="29"/>
      <c r="D1638" s="29"/>
      <c r="E1638" s="29"/>
      <c r="F1638" s="29"/>
    </row>
    <row r="1639" spans="1:6" x14ac:dyDescent="0.2">
      <c r="A1639" s="55"/>
      <c r="B1639" s="34"/>
      <c r="C1639" s="29"/>
      <c r="D1639" s="29"/>
      <c r="E1639" s="29"/>
      <c r="F1639" s="29"/>
    </row>
    <row r="1640" spans="1:6" x14ac:dyDescent="0.2">
      <c r="A1640" s="55"/>
      <c r="B1640" s="34"/>
      <c r="C1640" s="29"/>
      <c r="D1640" s="29"/>
      <c r="E1640" s="29"/>
      <c r="F1640" s="29"/>
    </row>
    <row r="1641" spans="1:6" x14ac:dyDescent="0.2">
      <c r="A1641" s="55"/>
      <c r="B1641" s="34"/>
      <c r="C1641" s="29"/>
      <c r="D1641" s="29"/>
      <c r="E1641" s="29"/>
      <c r="F1641" s="29"/>
    </row>
    <row r="1642" spans="1:6" x14ac:dyDescent="0.2">
      <c r="A1642" s="55"/>
      <c r="B1642" s="34"/>
      <c r="C1642" s="29"/>
      <c r="D1642" s="29"/>
      <c r="E1642" s="29"/>
      <c r="F1642" s="29"/>
    </row>
    <row r="1643" spans="1:6" x14ac:dyDescent="0.2">
      <c r="A1643" s="55"/>
      <c r="B1643" s="34"/>
      <c r="C1643" s="29"/>
      <c r="D1643" s="29"/>
      <c r="E1643" s="29"/>
      <c r="F1643" s="29"/>
    </row>
    <row r="1644" spans="1:6" x14ac:dyDescent="0.2">
      <c r="A1644" s="55"/>
      <c r="B1644" s="34"/>
      <c r="C1644" s="29"/>
      <c r="D1644" s="29"/>
      <c r="E1644" s="29"/>
      <c r="F1644" s="29"/>
    </row>
    <row r="1645" spans="1:6" x14ac:dyDescent="0.2">
      <c r="A1645" s="55"/>
      <c r="B1645" s="34"/>
      <c r="C1645" s="29"/>
      <c r="D1645" s="29"/>
      <c r="E1645" s="29"/>
      <c r="F1645" s="29"/>
    </row>
    <row r="1646" spans="1:6" x14ac:dyDescent="0.2">
      <c r="A1646" s="55"/>
      <c r="B1646" s="34"/>
      <c r="C1646" s="29"/>
      <c r="D1646" s="29"/>
      <c r="E1646" s="29"/>
      <c r="F1646" s="29"/>
    </row>
    <row r="1647" spans="1:6" x14ac:dyDescent="0.2">
      <c r="A1647" s="55"/>
      <c r="B1647" s="34"/>
      <c r="C1647" s="29"/>
      <c r="D1647" s="29"/>
      <c r="E1647" s="29"/>
      <c r="F1647" s="29"/>
    </row>
    <row r="1648" spans="1:6" x14ac:dyDescent="0.2">
      <c r="A1648" s="55"/>
      <c r="B1648" s="34"/>
      <c r="C1648" s="29"/>
      <c r="D1648" s="29"/>
      <c r="E1648" s="29"/>
      <c r="F1648" s="29"/>
    </row>
    <row r="1649" spans="1:6" x14ac:dyDescent="0.2">
      <c r="A1649" s="55"/>
      <c r="B1649" s="34"/>
      <c r="C1649" s="29"/>
      <c r="D1649" s="29"/>
      <c r="E1649" s="29"/>
      <c r="F1649" s="29"/>
    </row>
    <row r="1650" spans="1:6" x14ac:dyDescent="0.2">
      <c r="A1650" s="55"/>
      <c r="B1650" s="34"/>
      <c r="C1650" s="29"/>
      <c r="D1650" s="29"/>
      <c r="E1650" s="29"/>
      <c r="F1650" s="29"/>
    </row>
    <row r="1651" spans="1:6" x14ac:dyDescent="0.2">
      <c r="A1651" s="55"/>
      <c r="B1651" s="34"/>
      <c r="C1651" s="29"/>
      <c r="D1651" s="29"/>
      <c r="E1651" s="29"/>
      <c r="F1651" s="29"/>
    </row>
    <row r="1652" spans="1:6" x14ac:dyDescent="0.2">
      <c r="A1652" s="55"/>
      <c r="B1652" s="34"/>
      <c r="C1652" s="29"/>
      <c r="D1652" s="29"/>
      <c r="E1652" s="29"/>
      <c r="F1652" s="29"/>
    </row>
    <row r="1653" spans="1:6" x14ac:dyDescent="0.2">
      <c r="A1653" s="55"/>
      <c r="B1653" s="34"/>
      <c r="C1653" s="29"/>
      <c r="D1653" s="29"/>
      <c r="E1653" s="29"/>
      <c r="F1653" s="29"/>
    </row>
    <row r="1654" spans="1:6" x14ac:dyDescent="0.2">
      <c r="A1654" s="55"/>
      <c r="B1654" s="34"/>
      <c r="C1654" s="29"/>
      <c r="D1654" s="29"/>
      <c r="E1654" s="29"/>
      <c r="F1654" s="29"/>
    </row>
    <row r="1655" spans="1:6" x14ac:dyDescent="0.2">
      <c r="A1655" s="55"/>
      <c r="B1655" s="34"/>
      <c r="C1655" s="29"/>
      <c r="D1655" s="29"/>
      <c r="E1655" s="29"/>
      <c r="F1655" s="29"/>
    </row>
    <row r="1656" spans="1:6" x14ac:dyDescent="0.2">
      <c r="A1656" s="55"/>
      <c r="B1656" s="34"/>
      <c r="C1656" s="29"/>
      <c r="D1656" s="29"/>
      <c r="E1656" s="29"/>
      <c r="F1656" s="29"/>
    </row>
    <row r="1657" spans="1:6" x14ac:dyDescent="0.2">
      <c r="A1657" s="55"/>
      <c r="B1657" s="34"/>
      <c r="C1657" s="29"/>
      <c r="D1657" s="29"/>
      <c r="E1657" s="29"/>
      <c r="F1657" s="29"/>
    </row>
    <row r="1658" spans="1:6" x14ac:dyDescent="0.2">
      <c r="A1658" s="55"/>
      <c r="B1658" s="34"/>
      <c r="C1658" s="29"/>
      <c r="D1658" s="29"/>
      <c r="E1658" s="29"/>
      <c r="F1658" s="29"/>
    </row>
    <row r="1659" spans="1:6" x14ac:dyDescent="0.2">
      <c r="A1659" s="55"/>
      <c r="B1659" s="34"/>
      <c r="C1659" s="29"/>
      <c r="D1659" s="29"/>
      <c r="E1659" s="29"/>
      <c r="F1659" s="29"/>
    </row>
    <row r="1660" spans="1:6" x14ac:dyDescent="0.2">
      <c r="A1660" s="55"/>
      <c r="B1660" s="34"/>
      <c r="C1660" s="29"/>
      <c r="D1660" s="29"/>
      <c r="E1660" s="29"/>
      <c r="F1660" s="29"/>
    </row>
    <row r="1661" spans="1:6" x14ac:dyDescent="0.2">
      <c r="A1661" s="55"/>
      <c r="B1661" s="34"/>
      <c r="C1661" s="29"/>
      <c r="D1661" s="29"/>
      <c r="E1661" s="29"/>
      <c r="F1661" s="29"/>
    </row>
    <row r="1662" spans="1:6" x14ac:dyDescent="0.2">
      <c r="A1662" s="55"/>
      <c r="B1662" s="34"/>
      <c r="C1662" s="29"/>
      <c r="D1662" s="29"/>
      <c r="E1662" s="29"/>
      <c r="F1662" s="29"/>
    </row>
    <row r="1663" spans="1:6" x14ac:dyDescent="0.2">
      <c r="A1663" s="55"/>
      <c r="B1663" s="34"/>
      <c r="C1663" s="29"/>
      <c r="D1663" s="29"/>
      <c r="E1663" s="29"/>
      <c r="F1663" s="29"/>
    </row>
    <row r="1664" spans="1:6" x14ac:dyDescent="0.2">
      <c r="A1664" s="55"/>
      <c r="B1664" s="34"/>
      <c r="C1664" s="29"/>
      <c r="D1664" s="29"/>
      <c r="E1664" s="29"/>
      <c r="F1664" s="29"/>
    </row>
    <row r="1665" spans="1:6" x14ac:dyDescent="0.2">
      <c r="A1665" s="55"/>
      <c r="B1665" s="34"/>
      <c r="C1665" s="29"/>
      <c r="D1665" s="29"/>
      <c r="E1665" s="29"/>
      <c r="F1665" s="29"/>
    </row>
    <row r="1666" spans="1:6" x14ac:dyDescent="0.2">
      <c r="A1666" s="55"/>
      <c r="B1666" s="34"/>
      <c r="C1666" s="29"/>
      <c r="D1666" s="29"/>
      <c r="E1666" s="29"/>
      <c r="F1666" s="29"/>
    </row>
    <row r="1667" spans="1:6" x14ac:dyDescent="0.2">
      <c r="A1667" s="55"/>
      <c r="B1667" s="34"/>
      <c r="C1667" s="29"/>
      <c r="D1667" s="29"/>
      <c r="E1667" s="29"/>
      <c r="F1667" s="29"/>
    </row>
    <row r="1668" spans="1:6" x14ac:dyDescent="0.2">
      <c r="A1668" s="55"/>
      <c r="B1668" s="34"/>
      <c r="C1668" s="29"/>
      <c r="D1668" s="29"/>
      <c r="E1668" s="29"/>
      <c r="F1668" s="29"/>
    </row>
    <row r="1669" spans="1:6" x14ac:dyDescent="0.2">
      <c r="A1669" s="55"/>
      <c r="B1669" s="34"/>
      <c r="C1669" s="29"/>
      <c r="D1669" s="29"/>
      <c r="E1669" s="29"/>
      <c r="F1669" s="29"/>
    </row>
    <row r="1670" spans="1:6" x14ac:dyDescent="0.2">
      <c r="A1670" s="55"/>
      <c r="B1670" s="34"/>
      <c r="C1670" s="29"/>
      <c r="D1670" s="29"/>
      <c r="E1670" s="29"/>
      <c r="F1670" s="29"/>
    </row>
    <row r="1671" spans="1:6" x14ac:dyDescent="0.2">
      <c r="A1671" s="55"/>
      <c r="B1671" s="34"/>
      <c r="C1671" s="29"/>
      <c r="D1671" s="29"/>
      <c r="E1671" s="29"/>
      <c r="F1671" s="29"/>
    </row>
    <row r="1672" spans="1:6" x14ac:dyDescent="0.2">
      <c r="A1672" s="55"/>
      <c r="B1672" s="34"/>
      <c r="C1672" s="29"/>
      <c r="D1672" s="29"/>
      <c r="E1672" s="29"/>
      <c r="F1672" s="29"/>
    </row>
    <row r="1673" spans="1:6" x14ac:dyDescent="0.2">
      <c r="A1673" s="55"/>
      <c r="B1673" s="34"/>
      <c r="C1673" s="29"/>
      <c r="D1673" s="29"/>
      <c r="E1673" s="29"/>
      <c r="F1673" s="29"/>
    </row>
    <row r="1674" spans="1:6" x14ac:dyDescent="0.2">
      <c r="A1674" s="55"/>
      <c r="B1674" s="34"/>
      <c r="C1674" s="29"/>
      <c r="D1674" s="29"/>
      <c r="E1674" s="29"/>
      <c r="F1674" s="29"/>
    </row>
    <row r="1675" spans="1:6" x14ac:dyDescent="0.2">
      <c r="A1675" s="55"/>
      <c r="B1675" s="34"/>
      <c r="C1675" s="29"/>
      <c r="D1675" s="29"/>
      <c r="E1675" s="29"/>
      <c r="F1675" s="29"/>
    </row>
    <row r="1676" spans="1:6" x14ac:dyDescent="0.2">
      <c r="A1676" s="55"/>
      <c r="B1676" s="34"/>
      <c r="C1676" s="29"/>
      <c r="D1676" s="29"/>
      <c r="E1676" s="29"/>
      <c r="F1676" s="29"/>
    </row>
    <row r="1677" spans="1:6" x14ac:dyDescent="0.2">
      <c r="A1677" s="55"/>
      <c r="B1677" s="34"/>
      <c r="C1677" s="29"/>
      <c r="D1677" s="29"/>
      <c r="E1677" s="29"/>
      <c r="F1677" s="29"/>
    </row>
    <row r="1678" spans="1:6" x14ac:dyDescent="0.2">
      <c r="A1678" s="55"/>
      <c r="B1678" s="34"/>
      <c r="C1678" s="29"/>
      <c r="D1678" s="29"/>
      <c r="E1678" s="29"/>
      <c r="F1678" s="29"/>
    </row>
    <row r="1679" spans="1:6" x14ac:dyDescent="0.2">
      <c r="A1679" s="55"/>
      <c r="B1679" s="34"/>
      <c r="C1679" s="29"/>
      <c r="D1679" s="29"/>
      <c r="E1679" s="29"/>
      <c r="F1679" s="29"/>
    </row>
    <row r="1680" spans="1:6" x14ac:dyDescent="0.2">
      <c r="A1680" s="55"/>
      <c r="B1680" s="34"/>
      <c r="C1680" s="29"/>
      <c r="D1680" s="29"/>
      <c r="E1680" s="29"/>
      <c r="F1680" s="29"/>
    </row>
    <row r="1681" spans="1:6" x14ac:dyDescent="0.2">
      <c r="A1681" s="55"/>
      <c r="B1681" s="34"/>
      <c r="C1681" s="29"/>
      <c r="D1681" s="29"/>
      <c r="E1681" s="29"/>
      <c r="F1681" s="29"/>
    </row>
    <row r="1682" spans="1:6" x14ac:dyDescent="0.2">
      <c r="A1682" s="55"/>
      <c r="B1682" s="34"/>
      <c r="C1682" s="29"/>
      <c r="D1682" s="29"/>
      <c r="E1682" s="29"/>
      <c r="F1682" s="29"/>
    </row>
    <row r="1683" spans="1:6" x14ac:dyDescent="0.2">
      <c r="A1683" s="55"/>
      <c r="B1683" s="34"/>
      <c r="C1683" s="29"/>
      <c r="D1683" s="29"/>
      <c r="E1683" s="29"/>
      <c r="F1683" s="29"/>
    </row>
    <row r="1684" spans="1:6" x14ac:dyDescent="0.2">
      <c r="A1684" s="55"/>
      <c r="B1684" s="34"/>
      <c r="C1684" s="29"/>
      <c r="D1684" s="29"/>
      <c r="E1684" s="29"/>
      <c r="F1684" s="29"/>
    </row>
    <row r="1685" spans="1:6" x14ac:dyDescent="0.2">
      <c r="A1685" s="55"/>
      <c r="B1685" s="34"/>
      <c r="C1685" s="29"/>
      <c r="D1685" s="29"/>
      <c r="E1685" s="29"/>
      <c r="F1685" s="29"/>
    </row>
    <row r="1686" spans="1:6" x14ac:dyDescent="0.2">
      <c r="A1686" s="55"/>
      <c r="B1686" s="34"/>
      <c r="C1686" s="29"/>
      <c r="D1686" s="29"/>
      <c r="E1686" s="29"/>
      <c r="F1686" s="29"/>
    </row>
    <row r="1687" spans="1:6" x14ac:dyDescent="0.2">
      <c r="A1687" s="55"/>
      <c r="B1687" s="34"/>
      <c r="C1687" s="29"/>
      <c r="D1687" s="29"/>
      <c r="E1687" s="29"/>
      <c r="F1687" s="29"/>
    </row>
    <row r="1688" spans="1:6" x14ac:dyDescent="0.2">
      <c r="A1688" s="55"/>
      <c r="B1688" s="34"/>
      <c r="C1688" s="29"/>
      <c r="D1688" s="29"/>
      <c r="E1688" s="29"/>
      <c r="F1688" s="29"/>
    </row>
    <row r="1689" spans="1:6" x14ac:dyDescent="0.2">
      <c r="A1689" s="55"/>
      <c r="B1689" s="34"/>
      <c r="C1689" s="29"/>
      <c r="D1689" s="29"/>
      <c r="E1689" s="29"/>
      <c r="F1689" s="29"/>
    </row>
    <row r="1690" spans="1:6" x14ac:dyDescent="0.2">
      <c r="A1690" s="55"/>
      <c r="B1690" s="34"/>
      <c r="C1690" s="29"/>
      <c r="D1690" s="29"/>
      <c r="E1690" s="29"/>
      <c r="F1690" s="29"/>
    </row>
    <row r="1691" spans="1:6" x14ac:dyDescent="0.2">
      <c r="A1691" s="55"/>
      <c r="B1691" s="34"/>
      <c r="C1691" s="29"/>
      <c r="D1691" s="29"/>
      <c r="E1691" s="29"/>
      <c r="F1691" s="29"/>
    </row>
    <row r="1692" spans="1:6" x14ac:dyDescent="0.2">
      <c r="A1692" s="55"/>
      <c r="B1692" s="34"/>
      <c r="C1692" s="29"/>
      <c r="D1692" s="29"/>
      <c r="E1692" s="29"/>
      <c r="F1692" s="29"/>
    </row>
    <row r="1693" spans="1:6" x14ac:dyDescent="0.2">
      <c r="A1693" s="55"/>
      <c r="B1693" s="34"/>
      <c r="C1693" s="29"/>
      <c r="D1693" s="29"/>
      <c r="E1693" s="29"/>
      <c r="F1693" s="29"/>
    </row>
    <row r="1694" spans="1:6" x14ac:dyDescent="0.2">
      <c r="A1694" s="55"/>
      <c r="B1694" s="34"/>
      <c r="C1694" s="29"/>
      <c r="D1694" s="29"/>
      <c r="E1694" s="29"/>
      <c r="F1694" s="29"/>
    </row>
    <row r="1695" spans="1:6" x14ac:dyDescent="0.2">
      <c r="A1695" s="55"/>
      <c r="B1695" s="34"/>
      <c r="C1695" s="29"/>
      <c r="D1695" s="29"/>
      <c r="E1695" s="29"/>
      <c r="F1695" s="29"/>
    </row>
    <row r="1696" spans="1:6" x14ac:dyDescent="0.2">
      <c r="A1696" s="55"/>
      <c r="B1696" s="34"/>
      <c r="C1696" s="29"/>
      <c r="D1696" s="29"/>
      <c r="E1696" s="29"/>
      <c r="F1696" s="29"/>
    </row>
    <row r="1697" spans="1:6" x14ac:dyDescent="0.2">
      <c r="A1697" s="55"/>
      <c r="B1697" s="34"/>
      <c r="C1697" s="29"/>
      <c r="D1697" s="29"/>
      <c r="E1697" s="29"/>
      <c r="F1697" s="29"/>
    </row>
    <row r="1698" spans="1:6" x14ac:dyDescent="0.2">
      <c r="A1698" s="55"/>
      <c r="B1698" s="34"/>
      <c r="C1698" s="29"/>
      <c r="D1698" s="29"/>
      <c r="E1698" s="29"/>
      <c r="F1698" s="29"/>
    </row>
    <row r="1699" spans="1:6" x14ac:dyDescent="0.2">
      <c r="A1699" s="55"/>
      <c r="B1699" s="34"/>
      <c r="C1699" s="29"/>
      <c r="D1699" s="29"/>
      <c r="E1699" s="29"/>
      <c r="F1699" s="29"/>
    </row>
    <row r="1700" spans="1:6" x14ac:dyDescent="0.2">
      <c r="A1700" s="55"/>
      <c r="B1700" s="34"/>
      <c r="C1700" s="29"/>
      <c r="D1700" s="29"/>
      <c r="E1700" s="29"/>
      <c r="F1700" s="29"/>
    </row>
    <row r="1701" spans="1:6" x14ac:dyDescent="0.2">
      <c r="A1701" s="55"/>
      <c r="B1701" s="34"/>
      <c r="C1701" s="29"/>
      <c r="D1701" s="29"/>
      <c r="E1701" s="29"/>
      <c r="F1701" s="29"/>
    </row>
    <row r="1702" spans="1:6" x14ac:dyDescent="0.2">
      <c r="A1702" s="55"/>
      <c r="B1702" s="34"/>
      <c r="C1702" s="29"/>
      <c r="D1702" s="29"/>
      <c r="E1702" s="29"/>
      <c r="F1702" s="29"/>
    </row>
    <row r="1703" spans="1:6" x14ac:dyDescent="0.2">
      <c r="A1703" s="55"/>
      <c r="B1703" s="34"/>
      <c r="C1703" s="29"/>
      <c r="D1703" s="29"/>
      <c r="E1703" s="29"/>
      <c r="F1703" s="29"/>
    </row>
    <row r="1704" spans="1:6" x14ac:dyDescent="0.2">
      <c r="A1704" s="55"/>
      <c r="B1704" s="34"/>
      <c r="C1704" s="29"/>
      <c r="D1704" s="29"/>
      <c r="E1704" s="29"/>
      <c r="F1704" s="29"/>
    </row>
    <row r="1705" spans="1:6" x14ac:dyDescent="0.2">
      <c r="A1705" s="55"/>
      <c r="B1705" s="34"/>
      <c r="C1705" s="29"/>
      <c r="D1705" s="29"/>
      <c r="E1705" s="29"/>
      <c r="F1705" s="29"/>
    </row>
    <row r="1706" spans="1:6" x14ac:dyDescent="0.2">
      <c r="A1706" s="55"/>
      <c r="B1706" s="34"/>
      <c r="C1706" s="29"/>
      <c r="D1706" s="29"/>
      <c r="E1706" s="29"/>
      <c r="F1706" s="29"/>
    </row>
    <row r="1707" spans="1:6" x14ac:dyDescent="0.2">
      <c r="A1707" s="55"/>
      <c r="B1707" s="34"/>
      <c r="C1707" s="29"/>
      <c r="D1707" s="29"/>
      <c r="E1707" s="29"/>
      <c r="F1707" s="29"/>
    </row>
    <row r="1708" spans="1:6" x14ac:dyDescent="0.2">
      <c r="A1708" s="55"/>
      <c r="B1708" s="34"/>
      <c r="C1708" s="29"/>
      <c r="D1708" s="29"/>
      <c r="E1708" s="29"/>
      <c r="F1708" s="29"/>
    </row>
    <row r="1709" spans="1:6" x14ac:dyDescent="0.2">
      <c r="A1709" s="55"/>
      <c r="B1709" s="34"/>
      <c r="C1709" s="29"/>
      <c r="D1709" s="29"/>
      <c r="E1709" s="29"/>
      <c r="F1709" s="29"/>
    </row>
    <row r="1710" spans="1:6" x14ac:dyDescent="0.2">
      <c r="A1710" s="55"/>
      <c r="B1710" s="34"/>
      <c r="C1710" s="29"/>
      <c r="D1710" s="29"/>
      <c r="E1710" s="29"/>
      <c r="F1710" s="29"/>
    </row>
    <row r="1711" spans="1:6" x14ac:dyDescent="0.2">
      <c r="A1711" s="55"/>
      <c r="B1711" s="34"/>
      <c r="C1711" s="29"/>
      <c r="D1711" s="29"/>
      <c r="E1711" s="29"/>
      <c r="F1711" s="29"/>
    </row>
    <row r="1712" spans="1:6" x14ac:dyDescent="0.2">
      <c r="A1712" s="55"/>
      <c r="B1712" s="34"/>
      <c r="C1712" s="29"/>
      <c r="D1712" s="29"/>
      <c r="E1712" s="29"/>
      <c r="F1712" s="29"/>
    </row>
    <row r="1713" spans="1:6" x14ac:dyDescent="0.2">
      <c r="A1713" s="55"/>
      <c r="B1713" s="34"/>
      <c r="C1713" s="29"/>
      <c r="D1713" s="29"/>
      <c r="E1713" s="29"/>
      <c r="F1713" s="29"/>
    </row>
    <row r="1714" spans="1:6" x14ac:dyDescent="0.2">
      <c r="A1714" s="55"/>
      <c r="B1714" s="34"/>
      <c r="C1714" s="29"/>
      <c r="D1714" s="29"/>
      <c r="E1714" s="29"/>
      <c r="F1714" s="29"/>
    </row>
    <row r="1715" spans="1:6" x14ac:dyDescent="0.2">
      <c r="A1715" s="55"/>
      <c r="B1715" s="34"/>
      <c r="C1715" s="29"/>
      <c r="D1715" s="29"/>
      <c r="E1715" s="29"/>
      <c r="F1715" s="29"/>
    </row>
    <row r="1716" spans="1:6" x14ac:dyDescent="0.2">
      <c r="A1716" s="55"/>
      <c r="B1716" s="34"/>
      <c r="C1716" s="29"/>
      <c r="D1716" s="29"/>
      <c r="E1716" s="29"/>
      <c r="F1716" s="29"/>
    </row>
    <row r="1717" spans="1:6" x14ac:dyDescent="0.2">
      <c r="A1717" s="55"/>
      <c r="B1717" s="34"/>
      <c r="C1717" s="29"/>
      <c r="D1717" s="29"/>
      <c r="E1717" s="29"/>
      <c r="F1717" s="29"/>
    </row>
    <row r="1718" spans="1:6" x14ac:dyDescent="0.2">
      <c r="A1718" s="55"/>
      <c r="B1718" s="34"/>
      <c r="C1718" s="29"/>
      <c r="D1718" s="29"/>
      <c r="E1718" s="29"/>
      <c r="F1718" s="29"/>
    </row>
    <row r="1719" spans="1:6" x14ac:dyDescent="0.2">
      <c r="A1719" s="55"/>
      <c r="B1719" s="34"/>
      <c r="C1719" s="29"/>
      <c r="D1719" s="29"/>
      <c r="E1719" s="29"/>
      <c r="F1719" s="29"/>
    </row>
    <row r="1720" spans="1:6" x14ac:dyDescent="0.2">
      <c r="A1720" s="55"/>
      <c r="B1720" s="34"/>
      <c r="C1720" s="29"/>
      <c r="D1720" s="29"/>
      <c r="E1720" s="29"/>
      <c r="F1720" s="29"/>
    </row>
    <row r="1721" spans="1:6" x14ac:dyDescent="0.2">
      <c r="A1721" s="55"/>
      <c r="B1721" s="34"/>
      <c r="C1721" s="29"/>
      <c r="D1721" s="29"/>
      <c r="E1721" s="29"/>
      <c r="F1721" s="29"/>
    </row>
    <row r="1722" spans="1:6" x14ac:dyDescent="0.2">
      <c r="A1722" s="55"/>
      <c r="B1722" s="34"/>
      <c r="C1722" s="29"/>
      <c r="D1722" s="29"/>
      <c r="E1722" s="29"/>
      <c r="F1722" s="29"/>
    </row>
    <row r="1723" spans="1:6" x14ac:dyDescent="0.2">
      <c r="A1723" s="55"/>
      <c r="B1723" s="34"/>
      <c r="C1723" s="29"/>
      <c r="D1723" s="29"/>
      <c r="E1723" s="29"/>
      <c r="F1723" s="29"/>
    </row>
    <row r="1724" spans="1:6" x14ac:dyDescent="0.2">
      <c r="A1724" s="55"/>
      <c r="B1724" s="34"/>
      <c r="C1724" s="29"/>
      <c r="D1724" s="29"/>
      <c r="E1724" s="29"/>
      <c r="F1724" s="29"/>
    </row>
    <row r="1725" spans="1:6" x14ac:dyDescent="0.2">
      <c r="A1725" s="55"/>
      <c r="B1725" s="34"/>
      <c r="C1725" s="29"/>
      <c r="D1725" s="29"/>
      <c r="E1725" s="29"/>
      <c r="F1725" s="29"/>
    </row>
    <row r="1726" spans="1:6" x14ac:dyDescent="0.2">
      <c r="A1726" s="55"/>
      <c r="B1726" s="34"/>
      <c r="C1726" s="29"/>
      <c r="D1726" s="29"/>
      <c r="E1726" s="29"/>
      <c r="F1726" s="29"/>
    </row>
    <row r="1727" spans="1:6" x14ac:dyDescent="0.2">
      <c r="A1727" s="55"/>
      <c r="B1727" s="34"/>
      <c r="C1727" s="29"/>
      <c r="D1727" s="29"/>
      <c r="E1727" s="29"/>
      <c r="F1727" s="29"/>
    </row>
    <row r="1728" spans="1:6" x14ac:dyDescent="0.2">
      <c r="A1728" s="55"/>
      <c r="B1728" s="34"/>
      <c r="C1728" s="29"/>
      <c r="D1728" s="29"/>
      <c r="E1728" s="29"/>
      <c r="F1728" s="29"/>
    </row>
    <row r="1729" spans="1:6" x14ac:dyDescent="0.2">
      <c r="A1729" s="55"/>
      <c r="B1729" s="34"/>
      <c r="C1729" s="29"/>
      <c r="D1729" s="29"/>
      <c r="E1729" s="29"/>
      <c r="F1729" s="29"/>
    </row>
    <row r="1730" spans="1:6" x14ac:dyDescent="0.2">
      <c r="A1730" s="55"/>
      <c r="B1730" s="34"/>
      <c r="C1730" s="29"/>
      <c r="D1730" s="29"/>
      <c r="E1730" s="29"/>
      <c r="F1730" s="29"/>
    </row>
    <row r="1731" spans="1:6" x14ac:dyDescent="0.2">
      <c r="A1731" s="55"/>
      <c r="B1731" s="34"/>
      <c r="C1731" s="29"/>
      <c r="D1731" s="29"/>
      <c r="E1731" s="29"/>
      <c r="F1731" s="29"/>
    </row>
    <row r="1732" spans="1:6" x14ac:dyDescent="0.2">
      <c r="A1732" s="55"/>
      <c r="B1732" s="34"/>
      <c r="C1732" s="29"/>
      <c r="D1732" s="29"/>
      <c r="E1732" s="29"/>
      <c r="F1732" s="29"/>
    </row>
    <row r="1733" spans="1:6" x14ac:dyDescent="0.2">
      <c r="A1733" s="55"/>
      <c r="B1733" s="34"/>
      <c r="C1733" s="29"/>
      <c r="D1733" s="29"/>
      <c r="E1733" s="29"/>
      <c r="F1733" s="29"/>
    </row>
    <row r="1734" spans="1:6" x14ac:dyDescent="0.2">
      <c r="A1734" s="55"/>
      <c r="B1734" s="34"/>
      <c r="C1734" s="29"/>
      <c r="D1734" s="29"/>
      <c r="E1734" s="29"/>
      <c r="F1734" s="29"/>
    </row>
    <row r="1735" spans="1:6" x14ac:dyDescent="0.2">
      <c r="A1735" s="55"/>
      <c r="B1735" s="34"/>
      <c r="C1735" s="29"/>
      <c r="D1735" s="29"/>
      <c r="E1735" s="29"/>
      <c r="F1735" s="29"/>
    </row>
    <row r="1736" spans="1:6" x14ac:dyDescent="0.2">
      <c r="A1736" s="55"/>
      <c r="B1736" s="34"/>
      <c r="C1736" s="29"/>
      <c r="D1736" s="29"/>
      <c r="E1736" s="29"/>
      <c r="F1736" s="29"/>
    </row>
    <row r="1737" spans="1:6" x14ac:dyDescent="0.2">
      <c r="A1737" s="55"/>
      <c r="B1737" s="34"/>
      <c r="C1737" s="29"/>
      <c r="D1737" s="29"/>
      <c r="E1737" s="29"/>
      <c r="F1737" s="29"/>
    </row>
    <row r="1738" spans="1:6" x14ac:dyDescent="0.2">
      <c r="A1738" s="55"/>
      <c r="B1738" s="34"/>
      <c r="C1738" s="29"/>
      <c r="D1738" s="29"/>
      <c r="E1738" s="29"/>
      <c r="F1738" s="29"/>
    </row>
    <row r="1739" spans="1:6" x14ac:dyDescent="0.2">
      <c r="A1739" s="55"/>
      <c r="B1739" s="34"/>
      <c r="C1739" s="29"/>
      <c r="D1739" s="29"/>
      <c r="E1739" s="29"/>
      <c r="F1739" s="29"/>
    </row>
    <row r="1740" spans="1:6" x14ac:dyDescent="0.2">
      <c r="A1740" s="55"/>
      <c r="B1740" s="34"/>
      <c r="C1740" s="29"/>
      <c r="D1740" s="29"/>
      <c r="E1740" s="29"/>
      <c r="F1740" s="29"/>
    </row>
    <row r="1741" spans="1:6" x14ac:dyDescent="0.2">
      <c r="A1741" s="55"/>
      <c r="B1741" s="34"/>
      <c r="C1741" s="29"/>
      <c r="D1741" s="29"/>
      <c r="E1741" s="29"/>
      <c r="F1741" s="29"/>
    </row>
    <row r="1742" spans="1:6" x14ac:dyDescent="0.2">
      <c r="A1742" s="55"/>
      <c r="B1742" s="34"/>
      <c r="C1742" s="29"/>
      <c r="D1742" s="29"/>
      <c r="E1742" s="29"/>
      <c r="F1742" s="29"/>
    </row>
    <row r="1743" spans="1:6" x14ac:dyDescent="0.2">
      <c r="A1743" s="55"/>
      <c r="B1743" s="34"/>
      <c r="C1743" s="29"/>
      <c r="D1743" s="29"/>
      <c r="E1743" s="29"/>
      <c r="F1743" s="29"/>
    </row>
    <row r="1744" spans="1:6" x14ac:dyDescent="0.2">
      <c r="A1744" s="55"/>
      <c r="B1744" s="34"/>
      <c r="C1744" s="29"/>
      <c r="D1744" s="29"/>
      <c r="E1744" s="29"/>
      <c r="F1744" s="29"/>
    </row>
    <row r="1745" spans="1:6" x14ac:dyDescent="0.2">
      <c r="A1745" s="55"/>
      <c r="B1745" s="34"/>
      <c r="C1745" s="29"/>
      <c r="D1745" s="29"/>
      <c r="E1745" s="29"/>
      <c r="F1745" s="29"/>
    </row>
    <row r="1746" spans="1:6" x14ac:dyDescent="0.2">
      <c r="A1746" s="55"/>
      <c r="B1746" s="34"/>
      <c r="C1746" s="29"/>
      <c r="D1746" s="29"/>
      <c r="E1746" s="29"/>
      <c r="F1746" s="29"/>
    </row>
    <row r="1747" spans="1:6" x14ac:dyDescent="0.2">
      <c r="A1747" s="55"/>
      <c r="B1747" s="34"/>
      <c r="C1747" s="29"/>
      <c r="D1747" s="29"/>
      <c r="E1747" s="29"/>
      <c r="F1747" s="29"/>
    </row>
    <row r="1748" spans="1:6" x14ac:dyDescent="0.2">
      <c r="A1748" s="55"/>
      <c r="B1748" s="34"/>
      <c r="C1748" s="29"/>
      <c r="D1748" s="29"/>
      <c r="E1748" s="29"/>
      <c r="F1748" s="29"/>
    </row>
    <row r="1749" spans="1:6" x14ac:dyDescent="0.2">
      <c r="A1749" s="55"/>
      <c r="B1749" s="34"/>
      <c r="C1749" s="29"/>
      <c r="D1749" s="29"/>
      <c r="E1749" s="29"/>
      <c r="F1749" s="29"/>
    </row>
    <row r="1750" spans="1:6" x14ac:dyDescent="0.2">
      <c r="A1750" s="55"/>
      <c r="B1750" s="34"/>
      <c r="C1750" s="29"/>
      <c r="D1750" s="29"/>
      <c r="E1750" s="29"/>
      <c r="F1750" s="29"/>
    </row>
    <row r="1751" spans="1:6" x14ac:dyDescent="0.2">
      <c r="A1751" s="55"/>
      <c r="B1751" s="34"/>
      <c r="C1751" s="29"/>
      <c r="D1751" s="29"/>
      <c r="E1751" s="29"/>
      <c r="F1751" s="29"/>
    </row>
    <row r="1752" spans="1:6" x14ac:dyDescent="0.2">
      <c r="A1752" s="55"/>
      <c r="B1752" s="34"/>
      <c r="C1752" s="29"/>
      <c r="D1752" s="29"/>
      <c r="E1752" s="29"/>
      <c r="F1752" s="29"/>
    </row>
    <row r="1753" spans="1:6" x14ac:dyDescent="0.2">
      <c r="A1753" s="55"/>
      <c r="B1753" s="34"/>
      <c r="C1753" s="29"/>
      <c r="D1753" s="29"/>
      <c r="E1753" s="29"/>
      <c r="F1753" s="29"/>
    </row>
    <row r="1754" spans="1:6" x14ac:dyDescent="0.2">
      <c r="A1754" s="55"/>
      <c r="B1754" s="34"/>
      <c r="C1754" s="29"/>
      <c r="D1754" s="29"/>
      <c r="E1754" s="29"/>
      <c r="F1754" s="29"/>
    </row>
    <row r="1755" spans="1:6" x14ac:dyDescent="0.2">
      <c r="A1755" s="55"/>
      <c r="B1755" s="34"/>
      <c r="C1755" s="29"/>
      <c r="D1755" s="29"/>
      <c r="E1755" s="29"/>
      <c r="F1755" s="29"/>
    </row>
    <row r="1756" spans="1:6" x14ac:dyDescent="0.2">
      <c r="A1756" s="55"/>
      <c r="B1756" s="34"/>
      <c r="C1756" s="29"/>
      <c r="D1756" s="29"/>
      <c r="E1756" s="29"/>
      <c r="F1756" s="29"/>
    </row>
    <row r="1757" spans="1:6" x14ac:dyDescent="0.2">
      <c r="A1757" s="55"/>
      <c r="B1757" s="34"/>
      <c r="C1757" s="29"/>
      <c r="D1757" s="29"/>
      <c r="E1757" s="29"/>
      <c r="F1757" s="29"/>
    </row>
    <row r="1758" spans="1:6" x14ac:dyDescent="0.2">
      <c r="A1758" s="55"/>
      <c r="B1758" s="34"/>
      <c r="C1758" s="29"/>
      <c r="D1758" s="29"/>
      <c r="E1758" s="29"/>
      <c r="F1758" s="29"/>
    </row>
    <row r="1759" spans="1:6" x14ac:dyDescent="0.2">
      <c r="A1759" s="55"/>
      <c r="B1759" s="34"/>
      <c r="C1759" s="29"/>
      <c r="D1759" s="29"/>
      <c r="E1759" s="29"/>
      <c r="F1759" s="29"/>
    </row>
    <row r="1760" spans="1:6" x14ac:dyDescent="0.2">
      <c r="A1760" s="55"/>
      <c r="B1760" s="34"/>
      <c r="C1760" s="29"/>
      <c r="D1760" s="29"/>
      <c r="E1760" s="29"/>
      <c r="F1760" s="29"/>
    </row>
    <row r="1761" spans="1:6" x14ac:dyDescent="0.2">
      <c r="A1761" s="55"/>
      <c r="B1761" s="34"/>
      <c r="C1761" s="29"/>
      <c r="D1761" s="29"/>
      <c r="E1761" s="29"/>
      <c r="F1761" s="29"/>
    </row>
    <row r="1762" spans="1:6" x14ac:dyDescent="0.2">
      <c r="A1762" s="55"/>
      <c r="B1762" s="34"/>
      <c r="C1762" s="29"/>
      <c r="D1762" s="29"/>
      <c r="E1762" s="29"/>
      <c r="F1762" s="29"/>
    </row>
    <row r="1763" spans="1:6" x14ac:dyDescent="0.2">
      <c r="A1763" s="55"/>
      <c r="B1763" s="34"/>
      <c r="C1763" s="29"/>
      <c r="D1763" s="29"/>
      <c r="E1763" s="29"/>
      <c r="F1763" s="29"/>
    </row>
    <row r="1764" spans="1:6" x14ac:dyDescent="0.2">
      <c r="A1764" s="55"/>
      <c r="B1764" s="34"/>
      <c r="C1764" s="29"/>
      <c r="D1764" s="29"/>
      <c r="E1764" s="29"/>
      <c r="F1764" s="29"/>
    </row>
    <row r="1765" spans="1:6" x14ac:dyDescent="0.2">
      <c r="A1765" s="55"/>
      <c r="B1765" s="34"/>
      <c r="C1765" s="29"/>
      <c r="D1765" s="29"/>
      <c r="E1765" s="29"/>
      <c r="F1765" s="29"/>
    </row>
    <row r="1766" spans="1:6" x14ac:dyDescent="0.2">
      <c r="A1766" s="55"/>
      <c r="B1766" s="34"/>
      <c r="C1766" s="29"/>
      <c r="D1766" s="29"/>
      <c r="E1766" s="29"/>
      <c r="F1766" s="29"/>
    </row>
    <row r="1767" spans="1:6" x14ac:dyDescent="0.2">
      <c r="A1767" s="55"/>
      <c r="B1767" s="34"/>
      <c r="C1767" s="29"/>
      <c r="D1767" s="29"/>
      <c r="E1767" s="29"/>
      <c r="F1767" s="29"/>
    </row>
    <row r="1768" spans="1:6" x14ac:dyDescent="0.2">
      <c r="A1768" s="55"/>
      <c r="B1768" s="34"/>
      <c r="C1768" s="29"/>
      <c r="D1768" s="29"/>
      <c r="E1768" s="29"/>
      <c r="F1768" s="29"/>
    </row>
    <row r="1769" spans="1:6" x14ac:dyDescent="0.2">
      <c r="A1769" s="55"/>
      <c r="B1769" s="34"/>
      <c r="C1769" s="29"/>
      <c r="D1769" s="29"/>
      <c r="E1769" s="29"/>
      <c r="F1769" s="29"/>
    </row>
    <row r="1770" spans="1:6" x14ac:dyDescent="0.2">
      <c r="A1770" s="55"/>
      <c r="B1770" s="34"/>
      <c r="C1770" s="29"/>
      <c r="D1770" s="29"/>
      <c r="E1770" s="29"/>
      <c r="F1770" s="29"/>
    </row>
    <row r="1771" spans="1:6" x14ac:dyDescent="0.2">
      <c r="A1771" s="55"/>
      <c r="B1771" s="34"/>
      <c r="C1771" s="29"/>
      <c r="D1771" s="29"/>
      <c r="E1771" s="29"/>
      <c r="F1771" s="29"/>
    </row>
    <row r="1772" spans="1:6" x14ac:dyDescent="0.2">
      <c r="A1772" s="55"/>
      <c r="B1772" s="34"/>
      <c r="C1772" s="29"/>
      <c r="D1772" s="29"/>
      <c r="E1772" s="29"/>
      <c r="F1772" s="29"/>
    </row>
    <row r="1773" spans="1:6" x14ac:dyDescent="0.2">
      <c r="A1773" s="55"/>
      <c r="B1773" s="34"/>
      <c r="C1773" s="29"/>
      <c r="D1773" s="29"/>
      <c r="E1773" s="29"/>
      <c r="F1773" s="29"/>
    </row>
    <row r="1774" spans="1:6" x14ac:dyDescent="0.2">
      <c r="A1774" s="55"/>
      <c r="B1774" s="34"/>
      <c r="C1774" s="29"/>
      <c r="D1774" s="29"/>
      <c r="E1774" s="29"/>
      <c r="F1774" s="29"/>
    </row>
    <row r="1775" spans="1:6" x14ac:dyDescent="0.2">
      <c r="A1775" s="55"/>
      <c r="B1775" s="34"/>
      <c r="C1775" s="29"/>
      <c r="D1775" s="29"/>
      <c r="E1775" s="29"/>
      <c r="F1775" s="29"/>
    </row>
    <row r="1776" spans="1:6" x14ac:dyDescent="0.2">
      <c r="A1776" s="55"/>
      <c r="B1776" s="34"/>
      <c r="C1776" s="29"/>
      <c r="D1776" s="29"/>
      <c r="E1776" s="29"/>
      <c r="F1776" s="29"/>
    </row>
    <row r="1777" spans="1:6" x14ac:dyDescent="0.2">
      <c r="A1777" s="55"/>
      <c r="B1777" s="34"/>
      <c r="C1777" s="29"/>
      <c r="D1777" s="29"/>
      <c r="E1777" s="29"/>
      <c r="F1777" s="29"/>
    </row>
    <row r="1778" spans="1:6" x14ac:dyDescent="0.2">
      <c r="A1778" s="55"/>
      <c r="B1778" s="34"/>
      <c r="C1778" s="29"/>
      <c r="D1778" s="29"/>
      <c r="E1778" s="29"/>
      <c r="F1778" s="29"/>
    </row>
    <row r="1779" spans="1:6" x14ac:dyDescent="0.2">
      <c r="A1779" s="55"/>
      <c r="B1779" s="34"/>
      <c r="C1779" s="29"/>
      <c r="D1779" s="29"/>
      <c r="E1779" s="29"/>
      <c r="F1779" s="29"/>
    </row>
    <row r="1780" spans="1:6" x14ac:dyDescent="0.2">
      <c r="A1780" s="55"/>
      <c r="B1780" s="34"/>
      <c r="C1780" s="29"/>
      <c r="D1780" s="29"/>
      <c r="E1780" s="29"/>
      <c r="F1780" s="29"/>
    </row>
    <row r="1781" spans="1:6" x14ac:dyDescent="0.2">
      <c r="A1781" s="55"/>
      <c r="B1781" s="34"/>
      <c r="C1781" s="29"/>
      <c r="D1781" s="29"/>
      <c r="E1781" s="29"/>
      <c r="F1781" s="29"/>
    </row>
    <row r="1782" spans="1:6" x14ac:dyDescent="0.2">
      <c r="A1782" s="55"/>
      <c r="B1782" s="34"/>
      <c r="C1782" s="29"/>
      <c r="D1782" s="29"/>
      <c r="E1782" s="29"/>
      <c r="F1782" s="29"/>
    </row>
    <row r="1783" spans="1:6" x14ac:dyDescent="0.2">
      <c r="A1783" s="55"/>
      <c r="B1783" s="34"/>
      <c r="C1783" s="29"/>
      <c r="D1783" s="29"/>
      <c r="E1783" s="29"/>
      <c r="F1783" s="29"/>
    </row>
    <row r="1784" spans="1:6" x14ac:dyDescent="0.2">
      <c r="A1784" s="55"/>
      <c r="B1784" s="34"/>
      <c r="C1784" s="29"/>
      <c r="D1784" s="29"/>
      <c r="E1784" s="29"/>
      <c r="F1784" s="29"/>
    </row>
    <row r="1785" spans="1:6" x14ac:dyDescent="0.2">
      <c r="A1785" s="55"/>
      <c r="B1785" s="34"/>
      <c r="C1785" s="29"/>
      <c r="D1785" s="29"/>
      <c r="E1785" s="29"/>
      <c r="F1785" s="29"/>
    </row>
    <row r="1786" spans="1:6" x14ac:dyDescent="0.2">
      <c r="A1786" s="55"/>
      <c r="B1786" s="34"/>
      <c r="C1786" s="29"/>
      <c r="D1786" s="29"/>
      <c r="E1786" s="29"/>
      <c r="F1786" s="29"/>
    </row>
    <row r="1787" spans="1:6" x14ac:dyDescent="0.2">
      <c r="A1787" s="55"/>
      <c r="B1787" s="34"/>
      <c r="C1787" s="29"/>
      <c r="D1787" s="29"/>
      <c r="E1787" s="29"/>
      <c r="F1787" s="29"/>
    </row>
    <row r="1788" spans="1:6" x14ac:dyDescent="0.2">
      <c r="A1788" s="55"/>
      <c r="B1788" s="34"/>
      <c r="C1788" s="29"/>
      <c r="D1788" s="29"/>
      <c r="E1788" s="29"/>
      <c r="F1788" s="29"/>
    </row>
    <row r="1789" spans="1:6" x14ac:dyDescent="0.2">
      <c r="A1789" s="55"/>
      <c r="B1789" s="34"/>
      <c r="C1789" s="29"/>
      <c r="D1789" s="29"/>
      <c r="E1789" s="29"/>
      <c r="F1789" s="29"/>
    </row>
    <row r="1790" spans="1:6" x14ac:dyDescent="0.2">
      <c r="A1790" s="55"/>
      <c r="B1790" s="34"/>
      <c r="C1790" s="29"/>
      <c r="D1790" s="29"/>
      <c r="E1790" s="29"/>
      <c r="F1790" s="29"/>
    </row>
    <row r="1791" spans="1:6" x14ac:dyDescent="0.2">
      <c r="A1791" s="55"/>
      <c r="B1791" s="34"/>
      <c r="C1791" s="29"/>
      <c r="D1791" s="29"/>
      <c r="E1791" s="29"/>
      <c r="F1791" s="29"/>
    </row>
    <row r="1792" spans="1:6" x14ac:dyDescent="0.2">
      <c r="A1792" s="55"/>
      <c r="B1792" s="34"/>
      <c r="C1792" s="29"/>
      <c r="D1792" s="29"/>
      <c r="E1792" s="29"/>
      <c r="F1792" s="29"/>
    </row>
    <row r="1793" spans="1:6" x14ac:dyDescent="0.2">
      <c r="A1793" s="55"/>
      <c r="B1793" s="34"/>
      <c r="C1793" s="29"/>
      <c r="D1793" s="29"/>
      <c r="E1793" s="29"/>
      <c r="F1793" s="29"/>
    </row>
    <row r="1794" spans="1:6" x14ac:dyDescent="0.2">
      <c r="A1794" s="55"/>
      <c r="B1794" s="34"/>
      <c r="C1794" s="29"/>
      <c r="D1794" s="29"/>
      <c r="E1794" s="29"/>
      <c r="F1794" s="29"/>
    </row>
    <row r="1795" spans="1:6" x14ac:dyDescent="0.2">
      <c r="A1795" s="55"/>
      <c r="B1795" s="34"/>
      <c r="C1795" s="29"/>
      <c r="D1795" s="29"/>
      <c r="E1795" s="29"/>
      <c r="F1795" s="29"/>
    </row>
    <row r="1796" spans="1:6" x14ac:dyDescent="0.2">
      <c r="A1796" s="55"/>
      <c r="B1796" s="34"/>
      <c r="C1796" s="29"/>
      <c r="D1796" s="29"/>
      <c r="E1796" s="29"/>
      <c r="F1796" s="29"/>
    </row>
    <row r="1797" spans="1:6" x14ac:dyDescent="0.2">
      <c r="A1797" s="55"/>
      <c r="B1797" s="34"/>
      <c r="C1797" s="29"/>
      <c r="D1797" s="29"/>
      <c r="E1797" s="29"/>
      <c r="F1797" s="29"/>
    </row>
    <row r="1798" spans="1:6" x14ac:dyDescent="0.2">
      <c r="A1798" s="55"/>
      <c r="B1798" s="34"/>
      <c r="C1798" s="29"/>
      <c r="D1798" s="29"/>
      <c r="E1798" s="29"/>
      <c r="F1798" s="29"/>
    </row>
    <row r="1799" spans="1:6" x14ac:dyDescent="0.2">
      <c r="A1799" s="55"/>
      <c r="B1799" s="34"/>
      <c r="C1799" s="29"/>
      <c r="D1799" s="29"/>
      <c r="E1799" s="29"/>
      <c r="F1799" s="29"/>
    </row>
    <row r="1800" spans="1:6" x14ac:dyDescent="0.2">
      <c r="A1800" s="55"/>
      <c r="B1800" s="34"/>
      <c r="C1800" s="29"/>
      <c r="D1800" s="29"/>
      <c r="E1800" s="29"/>
      <c r="F1800" s="29"/>
    </row>
    <row r="1801" spans="1:6" x14ac:dyDescent="0.2">
      <c r="A1801" s="55"/>
      <c r="B1801" s="34"/>
      <c r="C1801" s="29"/>
      <c r="D1801" s="29"/>
      <c r="E1801" s="29"/>
      <c r="F1801" s="29"/>
    </row>
    <row r="1802" spans="1:6" x14ac:dyDescent="0.2">
      <c r="A1802" s="55"/>
      <c r="B1802" s="34"/>
      <c r="C1802" s="29"/>
      <c r="D1802" s="29"/>
      <c r="E1802" s="29"/>
      <c r="F1802" s="29"/>
    </row>
    <row r="1803" spans="1:6" x14ac:dyDescent="0.2">
      <c r="A1803" s="55"/>
      <c r="B1803" s="34"/>
      <c r="C1803" s="29"/>
      <c r="D1803" s="29"/>
      <c r="E1803" s="29"/>
      <c r="F1803" s="29"/>
    </row>
    <row r="1804" spans="1:6" x14ac:dyDescent="0.2">
      <c r="A1804" s="55"/>
      <c r="B1804" s="34"/>
      <c r="C1804" s="29"/>
      <c r="D1804" s="29"/>
      <c r="E1804" s="29"/>
      <c r="F1804" s="29"/>
    </row>
    <row r="1805" spans="1:6" x14ac:dyDescent="0.2">
      <c r="A1805" s="55"/>
      <c r="B1805" s="34"/>
      <c r="C1805" s="29"/>
      <c r="D1805" s="29"/>
      <c r="E1805" s="29"/>
      <c r="F1805" s="29"/>
    </row>
    <row r="1806" spans="1:6" x14ac:dyDescent="0.2">
      <c r="A1806" s="55"/>
      <c r="B1806" s="34"/>
      <c r="C1806" s="29"/>
      <c r="D1806" s="29"/>
      <c r="E1806" s="29"/>
      <c r="F1806" s="29"/>
    </row>
    <row r="1807" spans="1:6" x14ac:dyDescent="0.2">
      <c r="A1807" s="55"/>
      <c r="B1807" s="34"/>
      <c r="C1807" s="29"/>
      <c r="D1807" s="29"/>
      <c r="E1807" s="29"/>
      <c r="F1807" s="29"/>
    </row>
    <row r="1808" spans="1:6" x14ac:dyDescent="0.2">
      <c r="A1808" s="55"/>
      <c r="B1808" s="34"/>
      <c r="C1808" s="29"/>
      <c r="D1808" s="29"/>
      <c r="E1808" s="29"/>
      <c r="F1808" s="29"/>
    </row>
    <row r="1809" spans="1:6" x14ac:dyDescent="0.2">
      <c r="A1809" s="55"/>
      <c r="B1809" s="34"/>
      <c r="C1809" s="29"/>
      <c r="D1809" s="29"/>
      <c r="E1809" s="29"/>
      <c r="F1809" s="29"/>
    </row>
    <row r="1810" spans="1:6" x14ac:dyDescent="0.2">
      <c r="A1810" s="55"/>
      <c r="B1810" s="34"/>
      <c r="C1810" s="29"/>
      <c r="D1810" s="29"/>
      <c r="E1810" s="29"/>
      <c r="F1810" s="29"/>
    </row>
    <row r="1811" spans="1:6" x14ac:dyDescent="0.2">
      <c r="A1811" s="55"/>
      <c r="B1811" s="34"/>
      <c r="C1811" s="29"/>
      <c r="D1811" s="29"/>
      <c r="E1811" s="29"/>
      <c r="F1811" s="29"/>
    </row>
    <row r="1812" spans="1:6" x14ac:dyDescent="0.2">
      <c r="A1812" s="55"/>
      <c r="B1812" s="34"/>
      <c r="C1812" s="29"/>
      <c r="D1812" s="29"/>
      <c r="E1812" s="29"/>
      <c r="F1812" s="29"/>
    </row>
    <row r="1813" spans="1:6" x14ac:dyDescent="0.2">
      <c r="A1813" s="55"/>
      <c r="B1813" s="34"/>
      <c r="C1813" s="29"/>
      <c r="D1813" s="29"/>
      <c r="E1813" s="29"/>
      <c r="F1813" s="29"/>
    </row>
    <row r="1814" spans="1:6" x14ac:dyDescent="0.2">
      <c r="A1814" s="55"/>
      <c r="B1814" s="34"/>
      <c r="C1814" s="29"/>
      <c r="D1814" s="29"/>
      <c r="E1814" s="29"/>
      <c r="F1814" s="29"/>
    </row>
    <row r="1815" spans="1:6" x14ac:dyDescent="0.2">
      <c r="A1815" s="55"/>
      <c r="B1815" s="34"/>
      <c r="C1815" s="29"/>
      <c r="D1815" s="29"/>
      <c r="E1815" s="29"/>
      <c r="F1815" s="29"/>
    </row>
    <row r="1816" spans="1:6" x14ac:dyDescent="0.2">
      <c r="A1816" s="55"/>
      <c r="B1816" s="34"/>
      <c r="C1816" s="29"/>
      <c r="D1816" s="29"/>
      <c r="E1816" s="29"/>
      <c r="F1816" s="29"/>
    </row>
    <row r="1817" spans="1:6" x14ac:dyDescent="0.2">
      <c r="A1817" s="55"/>
      <c r="B1817" s="34"/>
      <c r="C1817" s="29"/>
      <c r="D1817" s="29"/>
      <c r="E1817" s="29"/>
      <c r="F1817" s="29"/>
    </row>
    <row r="1818" spans="1:6" x14ac:dyDescent="0.2">
      <c r="A1818" s="55"/>
      <c r="B1818" s="34"/>
      <c r="C1818" s="29"/>
      <c r="D1818" s="29"/>
      <c r="E1818" s="29"/>
      <c r="F1818" s="29"/>
    </row>
    <row r="1819" spans="1:6" x14ac:dyDescent="0.2">
      <c r="A1819" s="55"/>
      <c r="B1819" s="34"/>
      <c r="C1819" s="29"/>
      <c r="D1819" s="29"/>
      <c r="E1819" s="29"/>
      <c r="F1819" s="29"/>
    </row>
    <row r="1820" spans="1:6" x14ac:dyDescent="0.2">
      <c r="A1820" s="55"/>
      <c r="B1820" s="34"/>
      <c r="C1820" s="29"/>
      <c r="D1820" s="29"/>
      <c r="E1820" s="29"/>
      <c r="F1820" s="29"/>
    </row>
    <row r="1821" spans="1:6" x14ac:dyDescent="0.2">
      <c r="A1821" s="55"/>
      <c r="B1821" s="34"/>
      <c r="C1821" s="29"/>
      <c r="D1821" s="29"/>
      <c r="E1821" s="29"/>
      <c r="F1821" s="29"/>
    </row>
    <row r="1822" spans="1:6" x14ac:dyDescent="0.2">
      <c r="A1822" s="55"/>
      <c r="B1822" s="34"/>
      <c r="C1822" s="29"/>
      <c r="D1822" s="29"/>
      <c r="E1822" s="29"/>
      <c r="F1822" s="29"/>
    </row>
    <row r="1823" spans="1:6" x14ac:dyDescent="0.2">
      <c r="A1823" s="55"/>
      <c r="B1823" s="34"/>
      <c r="C1823" s="29"/>
      <c r="D1823" s="29"/>
      <c r="E1823" s="29"/>
      <c r="F1823" s="29"/>
    </row>
    <row r="1824" spans="1:6" x14ac:dyDescent="0.2">
      <c r="A1824" s="55"/>
      <c r="B1824" s="34"/>
      <c r="C1824" s="29"/>
      <c r="D1824" s="29"/>
      <c r="E1824" s="29"/>
      <c r="F1824" s="29"/>
    </row>
    <row r="1825" spans="1:6" x14ac:dyDescent="0.2">
      <c r="A1825" s="55"/>
      <c r="B1825" s="34"/>
      <c r="C1825" s="29"/>
      <c r="D1825" s="29"/>
      <c r="E1825" s="29"/>
      <c r="F1825" s="29"/>
    </row>
    <row r="1826" spans="1:6" x14ac:dyDescent="0.2">
      <c r="A1826" s="55"/>
      <c r="B1826" s="34"/>
      <c r="C1826" s="29"/>
      <c r="D1826" s="29"/>
      <c r="E1826" s="29"/>
      <c r="F1826" s="29"/>
    </row>
    <row r="1827" spans="1:6" x14ac:dyDescent="0.2">
      <c r="A1827" s="55"/>
      <c r="B1827" s="34"/>
      <c r="C1827" s="29"/>
      <c r="D1827" s="29"/>
      <c r="E1827" s="29"/>
      <c r="F1827" s="29"/>
    </row>
    <row r="1828" spans="1:6" x14ac:dyDescent="0.2">
      <c r="A1828" s="55"/>
      <c r="B1828" s="34"/>
      <c r="C1828" s="29"/>
      <c r="D1828" s="29"/>
      <c r="E1828" s="29"/>
      <c r="F1828" s="29"/>
    </row>
    <row r="1829" spans="1:6" x14ac:dyDescent="0.2">
      <c r="A1829" s="55"/>
      <c r="B1829" s="34"/>
      <c r="C1829" s="29"/>
      <c r="D1829" s="29"/>
      <c r="E1829" s="29"/>
      <c r="F1829" s="29"/>
    </row>
    <row r="1830" spans="1:6" x14ac:dyDescent="0.2">
      <c r="A1830" s="55"/>
      <c r="B1830" s="34"/>
      <c r="C1830" s="29"/>
      <c r="D1830" s="29"/>
      <c r="E1830" s="29"/>
      <c r="F1830" s="29"/>
    </row>
    <row r="1831" spans="1:6" x14ac:dyDescent="0.2">
      <c r="A1831" s="55"/>
      <c r="B1831" s="34"/>
      <c r="C1831" s="29"/>
      <c r="D1831" s="29"/>
      <c r="E1831" s="29"/>
      <c r="F1831" s="29"/>
    </row>
    <row r="1832" spans="1:6" x14ac:dyDescent="0.2">
      <c r="A1832" s="55"/>
      <c r="B1832" s="34"/>
      <c r="C1832" s="29"/>
      <c r="D1832" s="29"/>
      <c r="E1832" s="29"/>
      <c r="F1832" s="29"/>
    </row>
    <row r="1833" spans="1:6" x14ac:dyDescent="0.2">
      <c r="A1833" s="55"/>
      <c r="B1833" s="34"/>
      <c r="C1833" s="29"/>
      <c r="D1833" s="29"/>
      <c r="E1833" s="29"/>
      <c r="F1833" s="29"/>
    </row>
    <row r="1834" spans="1:6" x14ac:dyDescent="0.2">
      <c r="A1834" s="55"/>
      <c r="B1834" s="34"/>
      <c r="C1834" s="29"/>
      <c r="D1834" s="29"/>
      <c r="E1834" s="29"/>
      <c r="F1834" s="29"/>
    </row>
    <row r="1835" spans="1:6" x14ac:dyDescent="0.2">
      <c r="A1835" s="55"/>
      <c r="B1835" s="34"/>
      <c r="C1835" s="29"/>
      <c r="D1835" s="29"/>
      <c r="E1835" s="29"/>
      <c r="F1835" s="29"/>
    </row>
    <row r="1836" spans="1:6" x14ac:dyDescent="0.2">
      <c r="A1836" s="55"/>
      <c r="B1836" s="34"/>
      <c r="C1836" s="29"/>
      <c r="D1836" s="29"/>
      <c r="E1836" s="29"/>
      <c r="F1836" s="29"/>
    </row>
    <row r="1837" spans="1:6" x14ac:dyDescent="0.2">
      <c r="A1837" s="55"/>
      <c r="B1837" s="34"/>
      <c r="C1837" s="29"/>
      <c r="D1837" s="29"/>
      <c r="E1837" s="29"/>
      <c r="F1837" s="29"/>
    </row>
    <row r="1838" spans="1:6" x14ac:dyDescent="0.2">
      <c r="A1838" s="55"/>
      <c r="B1838" s="34"/>
      <c r="C1838" s="29"/>
      <c r="D1838" s="29"/>
      <c r="E1838" s="29"/>
      <c r="F1838" s="29"/>
    </row>
    <row r="1839" spans="1:6" x14ac:dyDescent="0.2">
      <c r="A1839" s="55"/>
      <c r="B1839" s="34"/>
      <c r="C1839" s="29"/>
      <c r="D1839" s="29"/>
      <c r="E1839" s="29"/>
      <c r="F1839" s="29"/>
    </row>
    <row r="1840" spans="1:6" x14ac:dyDescent="0.2">
      <c r="A1840" s="55"/>
      <c r="B1840" s="34"/>
      <c r="C1840" s="29"/>
      <c r="D1840" s="29"/>
      <c r="E1840" s="29"/>
      <c r="F1840" s="29"/>
    </row>
    <row r="1841" spans="1:6" x14ac:dyDescent="0.2">
      <c r="A1841" s="55"/>
      <c r="B1841" s="34"/>
      <c r="C1841" s="29"/>
      <c r="D1841" s="29"/>
      <c r="E1841" s="29"/>
      <c r="F1841" s="29"/>
    </row>
    <row r="1842" spans="1:6" x14ac:dyDescent="0.2">
      <c r="A1842" s="55"/>
      <c r="B1842" s="34"/>
      <c r="C1842" s="29"/>
      <c r="D1842" s="29"/>
      <c r="E1842" s="29"/>
      <c r="F1842" s="29"/>
    </row>
    <row r="1843" spans="1:6" x14ac:dyDescent="0.2">
      <c r="A1843" s="55"/>
      <c r="B1843" s="34"/>
      <c r="C1843" s="29"/>
      <c r="D1843" s="29"/>
      <c r="E1843" s="29"/>
      <c r="F1843" s="29"/>
    </row>
    <row r="1844" spans="1:6" x14ac:dyDescent="0.2">
      <c r="A1844" s="55"/>
      <c r="B1844" s="34"/>
      <c r="C1844" s="29"/>
      <c r="D1844" s="29"/>
      <c r="E1844" s="29"/>
      <c r="F1844" s="29"/>
    </row>
    <row r="1845" spans="1:6" x14ac:dyDescent="0.2">
      <c r="A1845" s="55"/>
      <c r="B1845" s="34"/>
      <c r="C1845" s="29"/>
      <c r="D1845" s="29"/>
      <c r="E1845" s="29"/>
      <c r="F1845" s="29"/>
    </row>
    <row r="1846" spans="1:6" x14ac:dyDescent="0.2">
      <c r="A1846" s="55"/>
      <c r="B1846" s="34"/>
      <c r="C1846" s="29"/>
      <c r="D1846" s="29"/>
      <c r="E1846" s="29"/>
      <c r="F1846" s="29"/>
    </row>
    <row r="1847" spans="1:6" x14ac:dyDescent="0.2">
      <c r="A1847" s="55"/>
      <c r="B1847" s="34"/>
      <c r="C1847" s="29"/>
      <c r="D1847" s="29"/>
      <c r="E1847" s="29"/>
      <c r="F1847" s="29"/>
    </row>
    <row r="1848" spans="1:6" x14ac:dyDescent="0.2">
      <c r="A1848" s="55"/>
      <c r="B1848" s="34"/>
      <c r="C1848" s="29"/>
      <c r="D1848" s="29"/>
      <c r="E1848" s="29"/>
      <c r="F1848" s="29"/>
    </row>
    <row r="1849" spans="1:6" x14ac:dyDescent="0.2">
      <c r="A1849" s="55"/>
      <c r="B1849" s="34"/>
      <c r="C1849" s="29"/>
      <c r="D1849" s="29"/>
      <c r="E1849" s="29"/>
      <c r="F1849" s="29"/>
    </row>
    <row r="1850" spans="1:6" x14ac:dyDescent="0.2">
      <c r="A1850" s="55"/>
      <c r="B1850" s="34"/>
      <c r="C1850" s="29"/>
      <c r="D1850" s="29"/>
      <c r="E1850" s="29"/>
      <c r="F1850" s="29"/>
    </row>
    <row r="1851" spans="1:6" x14ac:dyDescent="0.2">
      <c r="A1851" s="55"/>
      <c r="B1851" s="34"/>
      <c r="C1851" s="29"/>
      <c r="D1851" s="29"/>
      <c r="E1851" s="29"/>
      <c r="F1851" s="29"/>
    </row>
    <row r="1852" spans="1:6" x14ac:dyDescent="0.2">
      <c r="A1852" s="55"/>
      <c r="B1852" s="34"/>
      <c r="C1852" s="29"/>
      <c r="D1852" s="29"/>
      <c r="E1852" s="29"/>
      <c r="F1852" s="29"/>
    </row>
    <row r="1853" spans="1:6" x14ac:dyDescent="0.2">
      <c r="A1853" s="55"/>
      <c r="B1853" s="34"/>
      <c r="C1853" s="29"/>
      <c r="D1853" s="29"/>
      <c r="E1853" s="29"/>
      <c r="F1853" s="29"/>
    </row>
    <row r="1854" spans="1:6" x14ac:dyDescent="0.2">
      <c r="A1854" s="55"/>
      <c r="B1854" s="34"/>
      <c r="C1854" s="29"/>
      <c r="D1854" s="29"/>
      <c r="E1854" s="29"/>
      <c r="F1854" s="29"/>
    </row>
    <row r="1855" spans="1:6" x14ac:dyDescent="0.2">
      <c r="A1855" s="55"/>
      <c r="B1855" s="34"/>
      <c r="C1855" s="29"/>
      <c r="D1855" s="29"/>
      <c r="E1855" s="29"/>
      <c r="F1855" s="29"/>
    </row>
    <row r="1856" spans="1:6" x14ac:dyDescent="0.2">
      <c r="A1856" s="55"/>
      <c r="B1856" s="34"/>
      <c r="C1856" s="29"/>
      <c r="D1856" s="29"/>
      <c r="E1856" s="29"/>
      <c r="F1856" s="29"/>
    </row>
    <row r="1857" spans="1:6" x14ac:dyDescent="0.2">
      <c r="A1857" s="55"/>
      <c r="B1857" s="34"/>
      <c r="C1857" s="29"/>
      <c r="D1857" s="29"/>
      <c r="E1857" s="29"/>
      <c r="F1857" s="29"/>
    </row>
    <row r="1858" spans="1:6" x14ac:dyDescent="0.2">
      <c r="A1858" s="55"/>
      <c r="B1858" s="34"/>
      <c r="C1858" s="29"/>
      <c r="D1858" s="29"/>
      <c r="E1858" s="29"/>
      <c r="F1858" s="29"/>
    </row>
    <row r="1859" spans="1:6" x14ac:dyDescent="0.2">
      <c r="A1859" s="55"/>
      <c r="B1859" s="34"/>
      <c r="C1859" s="29"/>
      <c r="D1859" s="29"/>
      <c r="E1859" s="29"/>
      <c r="F1859" s="29"/>
    </row>
    <row r="1860" spans="1:6" x14ac:dyDescent="0.2">
      <c r="A1860" s="55"/>
      <c r="B1860" s="34"/>
      <c r="C1860" s="29"/>
      <c r="D1860" s="29"/>
      <c r="E1860" s="29"/>
      <c r="F1860" s="29"/>
    </row>
    <row r="1861" spans="1:6" x14ac:dyDescent="0.2">
      <c r="A1861" s="55"/>
      <c r="B1861" s="34"/>
      <c r="C1861" s="29"/>
      <c r="D1861" s="29"/>
      <c r="E1861" s="29"/>
      <c r="F1861" s="29"/>
    </row>
    <row r="1862" spans="1:6" x14ac:dyDescent="0.2">
      <c r="A1862" s="55"/>
      <c r="B1862" s="34"/>
      <c r="C1862" s="29"/>
      <c r="D1862" s="29"/>
      <c r="E1862" s="29"/>
      <c r="F1862" s="29"/>
    </row>
    <row r="1863" spans="1:6" x14ac:dyDescent="0.2">
      <c r="A1863" s="55"/>
      <c r="B1863" s="34"/>
      <c r="C1863" s="29"/>
      <c r="D1863" s="29"/>
      <c r="E1863" s="29"/>
      <c r="F1863" s="29"/>
    </row>
    <row r="1864" spans="1:6" x14ac:dyDescent="0.2">
      <c r="A1864" s="55"/>
      <c r="B1864" s="34"/>
      <c r="C1864" s="29"/>
      <c r="D1864" s="29"/>
      <c r="E1864" s="29"/>
      <c r="F1864" s="29"/>
    </row>
    <row r="1865" spans="1:6" x14ac:dyDescent="0.2">
      <c r="A1865" s="55"/>
      <c r="B1865" s="34"/>
      <c r="C1865" s="29"/>
      <c r="D1865" s="29"/>
      <c r="E1865" s="29"/>
      <c r="F1865" s="29"/>
    </row>
    <row r="1866" spans="1:6" x14ac:dyDescent="0.2">
      <c r="A1866" s="55"/>
      <c r="B1866" s="34"/>
      <c r="C1866" s="29"/>
      <c r="D1866" s="29"/>
      <c r="E1866" s="29"/>
      <c r="F1866" s="29"/>
    </row>
    <row r="1867" spans="1:6" x14ac:dyDescent="0.2">
      <c r="A1867" s="55"/>
      <c r="B1867" s="34"/>
      <c r="C1867" s="29"/>
      <c r="D1867" s="29"/>
      <c r="E1867" s="29"/>
      <c r="F1867" s="29"/>
    </row>
    <row r="1868" spans="1:6" x14ac:dyDescent="0.2">
      <c r="A1868" s="55"/>
      <c r="B1868" s="34"/>
      <c r="C1868" s="29"/>
      <c r="D1868" s="29"/>
      <c r="E1868" s="29"/>
      <c r="F1868" s="29"/>
    </row>
    <row r="1869" spans="1:6" x14ac:dyDescent="0.2">
      <c r="A1869" s="55"/>
      <c r="B1869" s="34"/>
      <c r="C1869" s="29"/>
      <c r="D1869" s="29"/>
      <c r="E1869" s="29"/>
      <c r="F1869" s="29"/>
    </row>
    <row r="1870" spans="1:6" x14ac:dyDescent="0.2">
      <c r="A1870" s="55"/>
      <c r="B1870" s="34"/>
      <c r="C1870" s="29"/>
      <c r="D1870" s="29"/>
      <c r="E1870" s="29"/>
      <c r="F1870" s="29"/>
    </row>
    <row r="1871" spans="1:6" x14ac:dyDescent="0.2">
      <c r="A1871" s="55"/>
      <c r="B1871" s="34"/>
      <c r="C1871" s="29"/>
      <c r="D1871" s="29"/>
      <c r="E1871" s="29"/>
      <c r="F1871" s="29"/>
    </row>
    <row r="1872" spans="1:6" x14ac:dyDescent="0.2">
      <c r="A1872" s="55"/>
      <c r="B1872" s="34"/>
      <c r="C1872" s="29"/>
      <c r="D1872" s="29"/>
      <c r="E1872" s="29"/>
      <c r="F1872" s="29"/>
    </row>
    <row r="1873" spans="1:6" x14ac:dyDescent="0.2">
      <c r="A1873" s="55"/>
      <c r="B1873" s="34"/>
      <c r="C1873" s="29"/>
      <c r="D1873" s="29"/>
      <c r="E1873" s="29"/>
      <c r="F1873" s="29"/>
    </row>
    <row r="1874" spans="1:6" x14ac:dyDescent="0.2">
      <c r="A1874" s="55"/>
      <c r="B1874" s="34"/>
      <c r="C1874" s="29"/>
      <c r="D1874" s="29"/>
      <c r="E1874" s="29"/>
      <c r="F1874" s="29"/>
    </row>
    <row r="1875" spans="1:6" x14ac:dyDescent="0.2">
      <c r="A1875" s="55"/>
      <c r="B1875" s="34"/>
      <c r="C1875" s="29"/>
      <c r="D1875" s="29"/>
      <c r="E1875" s="29"/>
      <c r="F1875" s="29"/>
    </row>
    <row r="1876" spans="1:6" x14ac:dyDescent="0.2">
      <c r="A1876" s="55"/>
      <c r="B1876" s="34"/>
      <c r="C1876" s="29"/>
      <c r="D1876" s="29"/>
      <c r="E1876" s="29"/>
      <c r="F1876" s="29"/>
    </row>
    <row r="1877" spans="1:6" x14ac:dyDescent="0.2">
      <c r="A1877" s="55"/>
      <c r="B1877" s="34"/>
      <c r="C1877" s="29"/>
      <c r="D1877" s="29"/>
      <c r="E1877" s="29"/>
      <c r="F1877" s="29"/>
    </row>
    <row r="1878" spans="1:6" x14ac:dyDescent="0.2">
      <c r="A1878" s="55"/>
      <c r="B1878" s="34"/>
      <c r="C1878" s="29"/>
      <c r="D1878" s="29"/>
      <c r="E1878" s="29"/>
      <c r="F1878" s="29"/>
    </row>
    <row r="1879" spans="1:6" x14ac:dyDescent="0.2">
      <c r="A1879" s="55"/>
      <c r="B1879" s="34"/>
      <c r="C1879" s="29"/>
      <c r="D1879" s="29"/>
      <c r="E1879" s="29"/>
      <c r="F1879" s="29"/>
    </row>
    <row r="1880" spans="1:6" x14ac:dyDescent="0.2">
      <c r="A1880" s="55"/>
      <c r="B1880" s="34"/>
      <c r="C1880" s="29"/>
      <c r="D1880" s="29"/>
      <c r="E1880" s="29"/>
      <c r="F1880" s="29"/>
    </row>
    <row r="1881" spans="1:6" x14ac:dyDescent="0.2">
      <c r="A1881" s="55"/>
      <c r="B1881" s="34"/>
      <c r="C1881" s="29"/>
      <c r="D1881" s="29"/>
      <c r="E1881" s="29"/>
      <c r="F1881" s="29"/>
    </row>
    <row r="1882" spans="1:6" x14ac:dyDescent="0.2">
      <c r="A1882" s="55"/>
      <c r="B1882" s="34"/>
      <c r="C1882" s="29"/>
      <c r="D1882" s="29"/>
      <c r="E1882" s="29"/>
      <c r="F1882" s="29"/>
    </row>
    <row r="1883" spans="1:6" x14ac:dyDescent="0.2">
      <c r="A1883" s="55"/>
      <c r="B1883" s="34"/>
      <c r="C1883" s="29"/>
      <c r="D1883" s="29"/>
      <c r="E1883" s="29"/>
      <c r="F1883" s="29"/>
    </row>
    <row r="1884" spans="1:6" x14ac:dyDescent="0.2">
      <c r="A1884" s="55"/>
      <c r="B1884" s="34"/>
      <c r="C1884" s="29"/>
      <c r="D1884" s="29"/>
      <c r="E1884" s="29"/>
      <c r="F1884" s="29"/>
    </row>
    <row r="1885" spans="1:6" x14ac:dyDescent="0.2">
      <c r="A1885" s="55"/>
      <c r="B1885" s="34"/>
      <c r="C1885" s="29"/>
      <c r="D1885" s="29"/>
      <c r="E1885" s="29"/>
      <c r="F1885" s="29"/>
    </row>
    <row r="1886" spans="1:6" x14ac:dyDescent="0.2">
      <c r="A1886" s="55"/>
      <c r="B1886" s="34"/>
      <c r="C1886" s="29"/>
      <c r="D1886" s="29"/>
      <c r="E1886" s="29"/>
      <c r="F1886" s="29"/>
    </row>
    <row r="1887" spans="1:6" x14ac:dyDescent="0.2">
      <c r="A1887" s="55"/>
      <c r="B1887" s="34"/>
      <c r="C1887" s="29"/>
      <c r="D1887" s="29"/>
      <c r="E1887" s="29"/>
      <c r="F1887" s="29"/>
    </row>
    <row r="1888" spans="1:6" x14ac:dyDescent="0.2">
      <c r="A1888" s="55"/>
      <c r="B1888" s="34"/>
      <c r="C1888" s="29"/>
      <c r="D1888" s="29"/>
      <c r="E1888" s="29"/>
      <c r="F1888" s="29"/>
    </row>
    <row r="1889" spans="1:6" x14ac:dyDescent="0.2">
      <c r="A1889" s="55"/>
      <c r="B1889" s="34"/>
      <c r="C1889" s="29"/>
      <c r="D1889" s="29"/>
      <c r="E1889" s="29"/>
      <c r="F1889" s="29"/>
    </row>
    <row r="1890" spans="1:6" x14ac:dyDescent="0.2">
      <c r="A1890" s="55"/>
      <c r="B1890" s="34"/>
      <c r="C1890" s="29"/>
      <c r="D1890" s="29"/>
      <c r="E1890" s="29"/>
      <c r="F1890" s="29"/>
    </row>
    <row r="1891" spans="1:6" x14ac:dyDescent="0.2">
      <c r="A1891" s="55"/>
      <c r="B1891" s="34"/>
      <c r="C1891" s="29"/>
      <c r="D1891" s="29"/>
      <c r="E1891" s="29"/>
      <c r="F1891" s="29"/>
    </row>
    <row r="1892" spans="1:6" x14ac:dyDescent="0.2">
      <c r="A1892" s="55"/>
      <c r="B1892" s="34"/>
      <c r="C1892" s="29"/>
      <c r="D1892" s="29"/>
      <c r="E1892" s="29"/>
      <c r="F1892" s="29"/>
    </row>
    <row r="1893" spans="1:6" x14ac:dyDescent="0.2">
      <c r="A1893" s="55"/>
      <c r="B1893" s="34"/>
      <c r="C1893" s="29"/>
      <c r="D1893" s="29"/>
      <c r="E1893" s="29"/>
      <c r="F1893" s="29"/>
    </row>
    <row r="1894" spans="1:6" x14ac:dyDescent="0.2">
      <c r="A1894" s="55"/>
      <c r="B1894" s="34"/>
      <c r="C1894" s="29"/>
      <c r="D1894" s="29"/>
      <c r="E1894" s="29"/>
      <c r="F1894" s="29"/>
    </row>
    <row r="1895" spans="1:6" x14ac:dyDescent="0.2">
      <c r="A1895" s="55"/>
      <c r="B1895" s="34"/>
      <c r="C1895" s="29"/>
      <c r="D1895" s="29"/>
      <c r="E1895" s="29"/>
      <c r="F1895" s="29"/>
    </row>
    <row r="1896" spans="1:6" x14ac:dyDescent="0.2">
      <c r="A1896" s="55"/>
      <c r="B1896" s="34"/>
      <c r="C1896" s="29"/>
      <c r="D1896" s="29"/>
      <c r="E1896" s="29"/>
      <c r="F1896" s="29"/>
    </row>
    <row r="1897" spans="1:6" x14ac:dyDescent="0.2">
      <c r="A1897" s="55"/>
      <c r="B1897" s="34"/>
      <c r="C1897" s="29"/>
      <c r="D1897" s="29"/>
      <c r="E1897" s="29"/>
      <c r="F1897" s="29"/>
    </row>
    <row r="1898" spans="1:6" x14ac:dyDescent="0.2">
      <c r="A1898" s="55"/>
      <c r="B1898" s="34"/>
      <c r="C1898" s="29"/>
      <c r="D1898" s="29"/>
      <c r="E1898" s="29"/>
      <c r="F1898" s="29"/>
    </row>
    <row r="1899" spans="1:6" x14ac:dyDescent="0.2">
      <c r="A1899" s="55"/>
      <c r="B1899" s="34"/>
      <c r="C1899" s="29"/>
      <c r="D1899" s="29"/>
      <c r="E1899" s="29"/>
      <c r="F1899" s="29"/>
    </row>
    <row r="1900" spans="1:6" x14ac:dyDescent="0.2">
      <c r="A1900" s="55"/>
      <c r="B1900" s="34"/>
      <c r="C1900" s="29"/>
      <c r="D1900" s="29"/>
      <c r="E1900" s="29"/>
      <c r="F1900" s="29"/>
    </row>
    <row r="1901" spans="1:6" x14ac:dyDescent="0.2">
      <c r="A1901" s="55"/>
      <c r="B1901" s="34"/>
      <c r="C1901" s="29"/>
      <c r="D1901" s="29"/>
      <c r="E1901" s="29"/>
      <c r="F1901" s="29"/>
    </row>
    <row r="1902" spans="1:6" x14ac:dyDescent="0.2">
      <c r="A1902" s="55"/>
      <c r="B1902" s="34"/>
      <c r="C1902" s="29"/>
      <c r="D1902" s="29"/>
      <c r="E1902" s="29"/>
      <c r="F1902" s="29"/>
    </row>
    <row r="1903" spans="1:6" x14ac:dyDescent="0.2">
      <c r="A1903" s="55"/>
      <c r="B1903" s="34"/>
      <c r="C1903" s="29"/>
      <c r="D1903" s="29"/>
      <c r="E1903" s="29"/>
      <c r="F1903" s="29"/>
    </row>
    <row r="1904" spans="1:6" x14ac:dyDescent="0.2">
      <c r="A1904" s="55"/>
      <c r="B1904" s="34"/>
      <c r="C1904" s="29"/>
      <c r="D1904" s="29"/>
      <c r="E1904" s="29"/>
      <c r="F1904" s="29"/>
    </row>
    <row r="1905" spans="1:6" x14ac:dyDescent="0.2">
      <c r="A1905" s="55"/>
      <c r="B1905" s="34"/>
      <c r="C1905" s="29"/>
      <c r="D1905" s="29"/>
      <c r="E1905" s="29"/>
      <c r="F1905" s="29"/>
    </row>
    <row r="1906" spans="1:6" x14ac:dyDescent="0.2">
      <c r="A1906" s="55"/>
      <c r="B1906" s="34"/>
      <c r="C1906" s="29"/>
      <c r="D1906" s="29"/>
      <c r="E1906" s="29"/>
      <c r="F1906" s="29"/>
    </row>
    <row r="1907" spans="1:6" x14ac:dyDescent="0.2">
      <c r="A1907" s="55"/>
      <c r="B1907" s="34"/>
      <c r="C1907" s="29"/>
      <c r="D1907" s="29"/>
      <c r="E1907" s="29"/>
      <c r="F1907" s="29"/>
    </row>
    <row r="1908" spans="1:6" x14ac:dyDescent="0.2">
      <c r="A1908" s="55"/>
      <c r="B1908" s="34"/>
      <c r="C1908" s="29"/>
      <c r="D1908" s="29"/>
      <c r="E1908" s="29"/>
      <c r="F1908" s="29"/>
    </row>
    <row r="1909" spans="1:6" x14ac:dyDescent="0.2">
      <c r="A1909" s="55"/>
      <c r="B1909" s="34"/>
      <c r="C1909" s="29"/>
      <c r="D1909" s="29"/>
      <c r="E1909" s="29"/>
      <c r="F1909" s="29"/>
    </row>
    <row r="1910" spans="1:6" x14ac:dyDescent="0.2">
      <c r="A1910" s="55"/>
      <c r="B1910" s="34"/>
      <c r="C1910" s="29"/>
      <c r="D1910" s="29"/>
      <c r="E1910" s="29"/>
      <c r="F1910" s="29"/>
    </row>
    <row r="1911" spans="1:6" x14ac:dyDescent="0.2">
      <c r="A1911" s="55"/>
      <c r="B1911" s="34"/>
      <c r="C1911" s="29"/>
      <c r="D1911" s="29"/>
      <c r="E1911" s="29"/>
      <c r="F1911" s="29"/>
    </row>
    <row r="1912" spans="1:6" x14ac:dyDescent="0.2">
      <c r="A1912" s="55"/>
      <c r="B1912" s="34"/>
      <c r="C1912" s="29"/>
      <c r="D1912" s="29"/>
      <c r="E1912" s="29"/>
      <c r="F1912" s="29"/>
    </row>
    <row r="1913" spans="1:6" x14ac:dyDescent="0.2">
      <c r="A1913" s="55"/>
      <c r="B1913" s="34"/>
      <c r="C1913" s="29"/>
      <c r="D1913" s="29"/>
      <c r="E1913" s="29"/>
      <c r="F1913" s="29"/>
    </row>
    <row r="1914" spans="1:6" x14ac:dyDescent="0.2">
      <c r="A1914" s="55"/>
      <c r="B1914" s="34"/>
      <c r="C1914" s="29"/>
      <c r="D1914" s="29"/>
      <c r="E1914" s="29"/>
      <c r="F1914" s="29"/>
    </row>
    <row r="1915" spans="1:6" x14ac:dyDescent="0.2">
      <c r="A1915" s="55"/>
      <c r="B1915" s="34"/>
      <c r="C1915" s="29"/>
      <c r="D1915" s="29"/>
      <c r="E1915" s="29"/>
      <c r="F1915" s="29"/>
    </row>
    <row r="1916" spans="1:6" x14ac:dyDescent="0.2">
      <c r="A1916" s="55"/>
      <c r="B1916" s="34"/>
      <c r="C1916" s="29"/>
      <c r="D1916" s="29"/>
      <c r="E1916" s="29"/>
      <c r="F1916" s="29"/>
    </row>
    <row r="1917" spans="1:6" x14ac:dyDescent="0.2">
      <c r="A1917" s="55"/>
      <c r="B1917" s="34"/>
      <c r="C1917" s="29"/>
      <c r="D1917" s="29"/>
      <c r="E1917" s="29"/>
      <c r="F1917" s="29"/>
    </row>
    <row r="1918" spans="1:6" x14ac:dyDescent="0.2">
      <c r="A1918" s="55"/>
      <c r="B1918" s="34"/>
      <c r="C1918" s="29"/>
      <c r="D1918" s="29"/>
      <c r="E1918" s="29"/>
      <c r="F1918" s="29"/>
    </row>
    <row r="1919" spans="1:6" x14ac:dyDescent="0.2">
      <c r="A1919" s="55"/>
      <c r="B1919" s="34"/>
      <c r="C1919" s="29"/>
      <c r="D1919" s="29"/>
      <c r="E1919" s="29"/>
      <c r="F1919" s="29"/>
    </row>
    <row r="1920" spans="1:6" x14ac:dyDescent="0.2">
      <c r="A1920" s="55"/>
      <c r="B1920" s="34"/>
      <c r="C1920" s="29"/>
      <c r="D1920" s="29"/>
      <c r="E1920" s="29"/>
      <c r="F1920" s="29"/>
    </row>
    <row r="1921" spans="1:6" x14ac:dyDescent="0.2">
      <c r="A1921" s="55"/>
      <c r="B1921" s="34"/>
      <c r="C1921" s="29"/>
      <c r="D1921" s="29"/>
      <c r="E1921" s="29"/>
      <c r="F1921" s="29"/>
    </row>
    <row r="1922" spans="1:6" x14ac:dyDescent="0.2">
      <c r="A1922" s="55"/>
      <c r="B1922" s="34"/>
      <c r="C1922" s="29"/>
      <c r="D1922" s="29"/>
      <c r="E1922" s="29"/>
      <c r="F1922" s="29"/>
    </row>
    <row r="1923" spans="1:6" x14ac:dyDescent="0.2">
      <c r="A1923" s="55"/>
      <c r="B1923" s="34"/>
      <c r="C1923" s="29"/>
      <c r="D1923" s="29"/>
      <c r="E1923" s="29"/>
      <c r="F1923" s="29"/>
    </row>
    <row r="1924" spans="1:6" x14ac:dyDescent="0.2">
      <c r="A1924" s="55"/>
      <c r="B1924" s="34"/>
      <c r="C1924" s="29"/>
      <c r="D1924" s="29"/>
      <c r="E1924" s="29"/>
      <c r="F1924" s="29"/>
    </row>
    <row r="1925" spans="1:6" x14ac:dyDescent="0.2">
      <c r="A1925" s="55"/>
      <c r="B1925" s="34"/>
      <c r="C1925" s="29"/>
      <c r="D1925" s="29"/>
      <c r="E1925" s="29"/>
      <c r="F1925" s="29"/>
    </row>
    <row r="1926" spans="1:6" x14ac:dyDescent="0.2">
      <c r="A1926" s="55"/>
      <c r="B1926" s="34"/>
      <c r="C1926" s="29"/>
      <c r="D1926" s="29"/>
      <c r="E1926" s="29"/>
      <c r="F1926" s="29"/>
    </row>
    <row r="1927" spans="1:6" x14ac:dyDescent="0.2">
      <c r="A1927" s="55"/>
      <c r="B1927" s="34"/>
      <c r="C1927" s="29"/>
      <c r="D1927" s="29"/>
      <c r="E1927" s="29"/>
      <c r="F1927" s="29"/>
    </row>
    <row r="1928" spans="1:6" x14ac:dyDescent="0.2">
      <c r="A1928" s="55"/>
      <c r="B1928" s="34"/>
      <c r="C1928" s="29"/>
      <c r="D1928" s="29"/>
      <c r="E1928" s="29"/>
      <c r="F1928" s="29"/>
    </row>
    <row r="1929" spans="1:6" x14ac:dyDescent="0.2">
      <c r="A1929" s="55"/>
      <c r="B1929" s="34"/>
      <c r="C1929" s="29"/>
      <c r="D1929" s="29"/>
      <c r="E1929" s="29"/>
      <c r="F1929" s="29"/>
    </row>
    <row r="1930" spans="1:6" x14ac:dyDescent="0.2">
      <c r="A1930" s="55"/>
      <c r="B1930" s="34"/>
      <c r="C1930" s="29"/>
      <c r="D1930" s="29"/>
      <c r="E1930" s="29"/>
      <c r="F1930" s="29"/>
    </row>
    <row r="1931" spans="1:6" x14ac:dyDescent="0.2">
      <c r="A1931" s="55"/>
      <c r="B1931" s="34"/>
      <c r="C1931" s="29"/>
      <c r="D1931" s="29"/>
      <c r="E1931" s="29"/>
      <c r="F1931" s="29"/>
    </row>
    <row r="1932" spans="1:6" x14ac:dyDescent="0.2">
      <c r="A1932" s="55"/>
      <c r="B1932" s="34"/>
      <c r="C1932" s="29"/>
      <c r="D1932" s="29"/>
      <c r="E1932" s="29"/>
      <c r="F1932" s="29"/>
    </row>
    <row r="1933" spans="1:6" x14ac:dyDescent="0.2">
      <c r="A1933" s="55"/>
      <c r="B1933" s="34"/>
      <c r="C1933" s="29"/>
      <c r="D1933" s="29"/>
      <c r="E1933" s="29"/>
      <c r="F1933" s="29"/>
    </row>
    <row r="1934" spans="1:6" x14ac:dyDescent="0.2">
      <c r="A1934" s="55"/>
      <c r="B1934" s="34"/>
      <c r="C1934" s="29"/>
      <c r="D1934" s="29"/>
      <c r="E1934" s="29"/>
      <c r="F1934" s="29"/>
    </row>
    <row r="1935" spans="1:6" x14ac:dyDescent="0.2">
      <c r="A1935" s="55"/>
      <c r="B1935" s="34"/>
      <c r="C1935" s="29"/>
      <c r="D1935" s="29"/>
      <c r="E1935" s="29"/>
      <c r="F1935" s="29"/>
    </row>
    <row r="1936" spans="1:6" x14ac:dyDescent="0.2">
      <c r="A1936" s="55"/>
      <c r="B1936" s="34"/>
      <c r="C1936" s="29"/>
      <c r="D1936" s="29"/>
      <c r="E1936" s="29"/>
      <c r="F1936" s="29"/>
    </row>
    <row r="1937" spans="1:6" x14ac:dyDescent="0.2">
      <c r="A1937" s="55"/>
      <c r="B1937" s="34"/>
      <c r="C1937" s="29"/>
      <c r="D1937" s="29"/>
      <c r="E1937" s="29"/>
      <c r="F1937" s="29"/>
    </row>
    <row r="1938" spans="1:6" x14ac:dyDescent="0.2">
      <c r="A1938" s="55"/>
      <c r="B1938" s="34"/>
      <c r="C1938" s="29"/>
      <c r="D1938" s="29"/>
      <c r="E1938" s="29"/>
      <c r="F1938" s="29"/>
    </row>
    <row r="1939" spans="1:6" x14ac:dyDescent="0.2">
      <c r="A1939" s="55"/>
      <c r="B1939" s="34"/>
      <c r="C1939" s="29"/>
      <c r="D1939" s="29"/>
      <c r="E1939" s="29"/>
      <c r="F1939" s="29"/>
    </row>
    <row r="1940" spans="1:6" x14ac:dyDescent="0.2">
      <c r="A1940" s="55"/>
      <c r="B1940" s="34"/>
      <c r="C1940" s="29"/>
      <c r="D1940" s="29"/>
      <c r="E1940" s="29"/>
      <c r="F1940" s="29"/>
    </row>
    <row r="1941" spans="1:6" x14ac:dyDescent="0.2">
      <c r="A1941" s="55"/>
      <c r="B1941" s="34"/>
      <c r="C1941" s="29"/>
      <c r="D1941" s="29"/>
      <c r="E1941" s="29"/>
      <c r="F1941" s="29"/>
    </row>
    <row r="1942" spans="1:6" x14ac:dyDescent="0.2">
      <c r="A1942" s="55"/>
      <c r="B1942" s="34"/>
      <c r="C1942" s="29"/>
      <c r="D1942" s="29"/>
      <c r="E1942" s="29"/>
      <c r="F1942" s="29"/>
    </row>
    <row r="1943" spans="1:6" x14ac:dyDescent="0.2">
      <c r="A1943" s="55"/>
      <c r="B1943" s="34"/>
      <c r="C1943" s="29"/>
      <c r="D1943" s="29"/>
      <c r="E1943" s="29"/>
      <c r="F1943" s="29"/>
    </row>
    <row r="1944" spans="1:6" x14ac:dyDescent="0.2">
      <c r="A1944" s="55"/>
      <c r="B1944" s="34"/>
      <c r="C1944" s="29"/>
      <c r="D1944" s="29"/>
      <c r="E1944" s="29"/>
      <c r="F1944" s="29"/>
    </row>
    <row r="1945" spans="1:6" x14ac:dyDescent="0.2">
      <c r="A1945" s="55"/>
      <c r="B1945" s="34"/>
      <c r="C1945" s="29"/>
      <c r="D1945" s="29"/>
      <c r="E1945" s="29"/>
      <c r="F1945" s="29"/>
    </row>
    <row r="1946" spans="1:6" x14ac:dyDescent="0.2">
      <c r="A1946" s="55"/>
      <c r="B1946" s="34"/>
      <c r="C1946" s="29"/>
      <c r="D1946" s="29"/>
      <c r="E1946" s="29"/>
      <c r="F1946" s="29"/>
    </row>
    <row r="1947" spans="1:6" x14ac:dyDescent="0.2">
      <c r="A1947" s="55"/>
      <c r="B1947" s="34"/>
      <c r="C1947" s="29"/>
      <c r="D1947" s="29"/>
      <c r="E1947" s="29"/>
      <c r="F1947" s="29"/>
    </row>
    <row r="1948" spans="1:6" x14ac:dyDescent="0.2">
      <c r="A1948" s="55"/>
      <c r="B1948" s="34"/>
      <c r="C1948" s="29"/>
      <c r="D1948" s="29"/>
      <c r="E1948" s="29"/>
      <c r="F1948" s="29"/>
    </row>
    <row r="1949" spans="1:6" x14ac:dyDescent="0.2">
      <c r="A1949" s="55"/>
      <c r="B1949" s="34"/>
      <c r="C1949" s="29"/>
      <c r="D1949" s="29"/>
      <c r="E1949" s="29"/>
      <c r="F1949" s="29"/>
    </row>
    <row r="1950" spans="1:6" x14ac:dyDescent="0.2">
      <c r="A1950" s="55"/>
      <c r="B1950" s="34"/>
      <c r="C1950" s="29"/>
      <c r="D1950" s="29"/>
      <c r="E1950" s="29"/>
      <c r="F1950" s="29"/>
    </row>
    <row r="1951" spans="1:6" x14ac:dyDescent="0.2">
      <c r="A1951" s="55"/>
      <c r="B1951" s="34"/>
      <c r="C1951" s="29"/>
      <c r="D1951" s="29"/>
      <c r="E1951" s="29"/>
      <c r="F1951" s="29"/>
    </row>
    <row r="1952" spans="1:6" x14ac:dyDescent="0.2">
      <c r="A1952" s="55"/>
      <c r="B1952" s="34"/>
      <c r="C1952" s="29"/>
      <c r="D1952" s="29"/>
      <c r="E1952" s="29"/>
      <c r="F1952" s="29"/>
    </row>
    <row r="1953" spans="1:6" x14ac:dyDescent="0.2">
      <c r="A1953" s="55"/>
      <c r="B1953" s="34"/>
      <c r="C1953" s="29"/>
      <c r="D1953" s="29"/>
      <c r="E1953" s="29"/>
      <c r="F1953" s="29"/>
    </row>
    <row r="1954" spans="1:6" x14ac:dyDescent="0.2">
      <c r="A1954" s="55"/>
      <c r="B1954" s="34"/>
      <c r="C1954" s="29"/>
      <c r="D1954" s="29"/>
      <c r="E1954" s="29"/>
      <c r="F1954" s="29"/>
    </row>
    <row r="1955" spans="1:6" x14ac:dyDescent="0.2">
      <c r="A1955" s="55"/>
      <c r="B1955" s="34"/>
      <c r="C1955" s="29"/>
      <c r="D1955" s="29"/>
      <c r="E1955" s="29"/>
      <c r="F1955" s="29"/>
    </row>
    <row r="1956" spans="1:6" x14ac:dyDescent="0.2">
      <c r="A1956" s="55"/>
      <c r="B1956" s="34"/>
      <c r="C1956" s="29"/>
      <c r="D1956" s="29"/>
      <c r="E1956" s="29"/>
      <c r="F1956" s="29"/>
    </row>
    <row r="1957" spans="1:6" x14ac:dyDescent="0.2">
      <c r="A1957" s="55"/>
      <c r="B1957" s="34"/>
      <c r="C1957" s="29"/>
      <c r="D1957" s="29"/>
      <c r="E1957" s="29"/>
      <c r="F1957" s="29"/>
    </row>
    <row r="1958" spans="1:6" x14ac:dyDescent="0.2">
      <c r="A1958" s="55"/>
      <c r="B1958" s="34"/>
      <c r="C1958" s="29"/>
      <c r="D1958" s="29"/>
      <c r="E1958" s="29"/>
      <c r="F1958" s="29"/>
    </row>
    <row r="1959" spans="1:6" x14ac:dyDescent="0.2">
      <c r="A1959" s="55"/>
      <c r="B1959" s="34"/>
      <c r="C1959" s="29"/>
      <c r="D1959" s="29"/>
      <c r="E1959" s="29"/>
      <c r="F1959" s="29"/>
    </row>
    <row r="1960" spans="1:6" x14ac:dyDescent="0.2">
      <c r="A1960" s="55"/>
      <c r="B1960" s="34"/>
      <c r="C1960" s="29"/>
      <c r="D1960" s="29"/>
      <c r="E1960" s="29"/>
      <c r="F1960" s="29"/>
    </row>
    <row r="1961" spans="1:6" x14ac:dyDescent="0.2">
      <c r="A1961" s="55"/>
      <c r="B1961" s="34"/>
      <c r="C1961" s="29"/>
      <c r="D1961" s="29"/>
      <c r="E1961" s="29"/>
      <c r="F1961" s="29"/>
    </row>
    <row r="1962" spans="1:6" x14ac:dyDescent="0.2">
      <c r="A1962" s="55"/>
      <c r="B1962" s="34"/>
      <c r="C1962" s="29"/>
      <c r="D1962" s="29"/>
      <c r="E1962" s="29"/>
      <c r="F1962" s="29"/>
    </row>
    <row r="1963" spans="1:6" x14ac:dyDescent="0.2">
      <c r="A1963" s="55"/>
      <c r="B1963" s="34"/>
      <c r="C1963" s="29"/>
      <c r="D1963" s="29"/>
      <c r="E1963" s="29"/>
      <c r="F1963" s="29"/>
    </row>
    <row r="1964" spans="1:6" x14ac:dyDescent="0.2">
      <c r="A1964" s="55"/>
      <c r="B1964" s="34"/>
      <c r="C1964" s="29"/>
      <c r="D1964" s="29"/>
      <c r="E1964" s="29"/>
      <c r="F1964" s="29"/>
    </row>
    <row r="1965" spans="1:6" x14ac:dyDescent="0.2">
      <c r="A1965" s="55"/>
      <c r="B1965" s="34"/>
      <c r="C1965" s="29"/>
      <c r="D1965" s="29"/>
      <c r="E1965" s="29"/>
      <c r="F1965" s="29"/>
    </row>
    <row r="1966" spans="1:6" x14ac:dyDescent="0.2">
      <c r="A1966" s="55"/>
      <c r="B1966" s="34"/>
      <c r="C1966" s="29"/>
      <c r="D1966" s="29"/>
      <c r="E1966" s="29"/>
      <c r="F1966" s="29"/>
    </row>
    <row r="1967" spans="1:6" x14ac:dyDescent="0.2">
      <c r="A1967" s="55"/>
      <c r="B1967" s="34"/>
      <c r="C1967" s="29"/>
      <c r="D1967" s="29"/>
      <c r="E1967" s="29"/>
      <c r="F1967" s="29"/>
    </row>
    <row r="1968" spans="1:6" x14ac:dyDescent="0.2">
      <c r="A1968" s="55"/>
      <c r="B1968" s="34"/>
      <c r="C1968" s="29"/>
      <c r="D1968" s="29"/>
      <c r="E1968" s="29"/>
      <c r="F1968" s="29"/>
    </row>
    <row r="1969" spans="1:6" x14ac:dyDescent="0.2">
      <c r="A1969" s="55"/>
      <c r="B1969" s="34"/>
      <c r="C1969" s="29"/>
      <c r="D1969" s="29"/>
      <c r="E1969" s="29"/>
      <c r="F1969" s="29"/>
    </row>
    <row r="1970" spans="1:6" x14ac:dyDescent="0.2">
      <c r="A1970" s="55"/>
      <c r="B1970" s="34"/>
      <c r="C1970" s="29"/>
      <c r="D1970" s="29"/>
      <c r="E1970" s="29"/>
      <c r="F1970" s="29"/>
    </row>
    <row r="1971" spans="1:6" x14ac:dyDescent="0.2">
      <c r="A1971" s="55"/>
      <c r="B1971" s="34"/>
      <c r="C1971" s="29"/>
      <c r="D1971" s="29"/>
      <c r="E1971" s="29"/>
      <c r="F1971" s="29"/>
    </row>
    <row r="1972" spans="1:6" x14ac:dyDescent="0.2">
      <c r="A1972" s="55"/>
      <c r="B1972" s="34"/>
      <c r="C1972" s="29"/>
      <c r="D1972" s="29"/>
      <c r="E1972" s="29"/>
      <c r="F1972" s="29"/>
    </row>
    <row r="1973" spans="1:6" x14ac:dyDescent="0.2">
      <c r="A1973" s="55"/>
      <c r="B1973" s="34"/>
      <c r="C1973" s="29"/>
      <c r="D1973" s="29"/>
      <c r="E1973" s="29"/>
      <c r="F1973" s="29"/>
    </row>
    <row r="1974" spans="1:6" x14ac:dyDescent="0.2">
      <c r="A1974" s="55"/>
      <c r="B1974" s="34"/>
      <c r="C1974" s="29"/>
      <c r="D1974" s="29"/>
      <c r="E1974" s="29"/>
      <c r="F1974" s="29"/>
    </row>
    <row r="1975" spans="1:6" x14ac:dyDescent="0.2">
      <c r="A1975" s="55"/>
      <c r="B1975" s="34"/>
      <c r="C1975" s="29"/>
      <c r="D1975" s="29"/>
      <c r="E1975" s="29"/>
      <c r="F1975" s="29"/>
    </row>
    <row r="1976" spans="1:6" x14ac:dyDescent="0.2">
      <c r="A1976" s="55"/>
      <c r="B1976" s="34"/>
      <c r="C1976" s="29"/>
      <c r="D1976" s="29"/>
      <c r="E1976" s="29"/>
      <c r="F1976" s="29"/>
    </row>
    <row r="1977" spans="1:6" x14ac:dyDescent="0.2">
      <c r="A1977" s="55"/>
      <c r="B1977" s="34"/>
      <c r="C1977" s="29"/>
      <c r="D1977" s="29"/>
      <c r="E1977" s="29"/>
      <c r="F1977" s="29"/>
    </row>
    <row r="1978" spans="1:6" x14ac:dyDescent="0.2">
      <c r="A1978" s="55"/>
      <c r="B1978" s="34"/>
      <c r="C1978" s="29"/>
      <c r="D1978" s="29"/>
      <c r="E1978" s="29"/>
      <c r="F1978" s="29"/>
    </row>
    <row r="1979" spans="1:6" x14ac:dyDescent="0.2">
      <c r="A1979" s="55"/>
      <c r="B1979" s="34"/>
      <c r="C1979" s="29"/>
      <c r="D1979" s="29"/>
      <c r="E1979" s="29"/>
      <c r="F1979" s="29"/>
    </row>
    <row r="1980" spans="1:6" x14ac:dyDescent="0.2">
      <c r="A1980" s="55"/>
      <c r="B1980" s="34"/>
      <c r="C1980" s="29"/>
      <c r="D1980" s="29"/>
      <c r="E1980" s="29"/>
      <c r="F1980" s="29"/>
    </row>
    <row r="1981" spans="1:6" x14ac:dyDescent="0.2">
      <c r="A1981" s="55"/>
      <c r="B1981" s="34"/>
      <c r="C1981" s="29"/>
      <c r="D1981" s="29"/>
      <c r="E1981" s="29"/>
      <c r="F1981" s="29"/>
    </row>
    <row r="1982" spans="1:6" x14ac:dyDescent="0.2">
      <c r="A1982" s="55"/>
      <c r="B1982" s="34"/>
      <c r="C1982" s="29"/>
      <c r="D1982" s="29"/>
      <c r="E1982" s="29"/>
      <c r="F1982" s="29"/>
    </row>
    <row r="1983" spans="1:6" x14ac:dyDescent="0.2">
      <c r="A1983" s="55"/>
      <c r="B1983" s="34"/>
      <c r="C1983" s="29"/>
      <c r="D1983" s="29"/>
      <c r="E1983" s="29"/>
      <c r="F1983" s="29"/>
    </row>
    <row r="1984" spans="1:6" x14ac:dyDescent="0.2">
      <c r="A1984" s="55"/>
      <c r="B1984" s="34"/>
      <c r="C1984" s="29"/>
      <c r="D1984" s="29"/>
      <c r="E1984" s="29"/>
      <c r="F1984" s="29"/>
    </row>
    <row r="1985" spans="1:6" x14ac:dyDescent="0.2">
      <c r="A1985" s="55"/>
      <c r="B1985" s="34"/>
      <c r="C1985" s="29"/>
      <c r="D1985" s="29"/>
      <c r="E1985" s="29"/>
      <c r="F1985" s="29"/>
    </row>
    <row r="1986" spans="1:6" x14ac:dyDescent="0.2">
      <c r="A1986" s="55"/>
      <c r="B1986" s="34"/>
      <c r="C1986" s="29"/>
      <c r="D1986" s="29"/>
      <c r="E1986" s="29"/>
      <c r="F1986" s="29"/>
    </row>
    <row r="1987" spans="1:6" x14ac:dyDescent="0.2">
      <c r="A1987" s="55"/>
      <c r="B1987" s="34"/>
      <c r="C1987" s="29"/>
      <c r="D1987" s="29"/>
      <c r="E1987" s="29"/>
      <c r="F1987" s="29"/>
    </row>
    <row r="1988" spans="1:6" x14ac:dyDescent="0.2">
      <c r="A1988" s="55"/>
      <c r="B1988" s="34"/>
      <c r="C1988" s="29"/>
      <c r="D1988" s="29"/>
      <c r="E1988" s="29"/>
      <c r="F1988" s="29"/>
    </row>
    <row r="1989" spans="1:6" x14ac:dyDescent="0.2">
      <c r="A1989" s="55"/>
      <c r="B1989" s="34"/>
      <c r="C1989" s="29"/>
      <c r="D1989" s="29"/>
      <c r="E1989" s="29"/>
      <c r="F1989" s="29"/>
    </row>
    <row r="1990" spans="1:6" x14ac:dyDescent="0.2">
      <c r="A1990" s="55"/>
      <c r="B1990" s="34"/>
      <c r="C1990" s="29"/>
      <c r="D1990" s="29"/>
      <c r="E1990" s="29"/>
      <c r="F1990" s="29"/>
    </row>
    <row r="1991" spans="1:6" x14ac:dyDescent="0.2">
      <c r="A1991" s="55"/>
      <c r="B1991" s="34"/>
      <c r="C1991" s="29"/>
      <c r="D1991" s="29"/>
      <c r="E1991" s="29"/>
      <c r="F1991" s="29"/>
    </row>
    <row r="1992" spans="1:6" x14ac:dyDescent="0.2">
      <c r="A1992" s="55"/>
      <c r="B1992" s="34"/>
      <c r="C1992" s="29"/>
      <c r="D1992" s="29"/>
      <c r="E1992" s="29"/>
      <c r="F1992" s="29"/>
    </row>
    <row r="1993" spans="1:6" x14ac:dyDescent="0.2">
      <c r="A1993" s="55"/>
      <c r="B1993" s="34"/>
      <c r="C1993" s="29"/>
      <c r="D1993" s="29"/>
      <c r="E1993" s="29"/>
      <c r="F1993" s="29"/>
    </row>
    <row r="1994" spans="1:6" x14ac:dyDescent="0.2">
      <c r="A1994" s="55"/>
      <c r="B1994" s="34"/>
      <c r="C1994" s="29"/>
      <c r="D1994" s="29"/>
      <c r="E1994" s="29"/>
      <c r="F1994" s="29"/>
    </row>
    <row r="1995" spans="1:6" x14ac:dyDescent="0.2">
      <c r="A1995" s="55"/>
      <c r="B1995" s="34"/>
      <c r="C1995" s="29"/>
      <c r="D1995" s="29"/>
      <c r="E1995" s="29"/>
      <c r="F1995" s="29"/>
    </row>
    <row r="1996" spans="1:6" x14ac:dyDescent="0.2">
      <c r="A1996" s="55"/>
      <c r="B1996" s="34"/>
      <c r="C1996" s="29"/>
      <c r="D1996" s="29"/>
      <c r="E1996" s="29"/>
      <c r="F1996" s="29"/>
    </row>
    <row r="1997" spans="1:6" x14ac:dyDescent="0.2">
      <c r="A1997" s="55"/>
      <c r="B1997" s="34"/>
      <c r="C1997" s="29"/>
      <c r="D1997" s="29"/>
      <c r="E1997" s="29"/>
      <c r="F1997" s="29"/>
    </row>
    <row r="1998" spans="1:6" x14ac:dyDescent="0.2">
      <c r="A1998" s="55"/>
      <c r="B1998" s="34"/>
      <c r="C1998" s="29"/>
      <c r="D1998" s="29"/>
      <c r="E1998" s="29"/>
      <c r="F1998" s="29"/>
    </row>
    <row r="1999" spans="1:6" x14ac:dyDescent="0.2">
      <c r="A1999" s="55"/>
      <c r="B1999" s="34"/>
      <c r="C1999" s="29"/>
      <c r="D1999" s="29"/>
      <c r="E1999" s="29"/>
      <c r="F1999" s="29"/>
    </row>
    <row r="2000" spans="1:6" x14ac:dyDescent="0.2">
      <c r="A2000" s="55"/>
      <c r="B2000" s="34"/>
      <c r="C2000" s="29"/>
      <c r="D2000" s="29"/>
      <c r="E2000" s="29"/>
      <c r="F2000" s="29"/>
    </row>
    <row r="2001" spans="1:6" x14ac:dyDescent="0.2">
      <c r="A2001" s="31"/>
      <c r="B2001" s="34"/>
      <c r="C2001" s="29"/>
      <c r="D2001" s="29"/>
      <c r="E2001" s="29"/>
      <c r="F2001" s="29"/>
    </row>
    <row r="2002" spans="1:6" x14ac:dyDescent="0.2">
      <c r="A2002" s="31"/>
      <c r="B2002" s="34"/>
      <c r="C2002" s="29"/>
      <c r="D2002" s="29"/>
      <c r="E2002" s="29"/>
      <c r="F2002" s="29"/>
    </row>
    <row r="2003" spans="1:6" x14ac:dyDescent="0.2">
      <c r="A2003" s="31"/>
      <c r="B2003" s="34"/>
      <c r="C2003" s="29"/>
      <c r="D2003" s="29"/>
      <c r="E2003" s="29"/>
      <c r="F2003" s="29"/>
    </row>
    <row r="2004" spans="1:6" x14ac:dyDescent="0.2">
      <c r="A2004" s="31"/>
      <c r="B2004" s="34"/>
      <c r="C2004" s="29"/>
      <c r="D2004" s="29"/>
      <c r="E2004" s="29"/>
      <c r="F2004" s="29"/>
    </row>
    <row r="2005" spans="1:6" x14ac:dyDescent="0.2">
      <c r="A2005" s="31"/>
      <c r="B2005" s="34"/>
      <c r="C2005" s="29"/>
      <c r="D2005" s="29"/>
      <c r="E2005" s="29"/>
      <c r="F2005" s="29"/>
    </row>
    <row r="2006" spans="1:6" x14ac:dyDescent="0.2">
      <c r="A2006" s="31"/>
      <c r="B2006" s="34"/>
      <c r="C2006" s="29"/>
      <c r="D2006" s="29"/>
      <c r="E2006" s="29"/>
      <c r="F2006" s="29"/>
    </row>
    <row r="2007" spans="1:6" x14ac:dyDescent="0.2">
      <c r="A2007" s="31"/>
      <c r="B2007" s="34"/>
      <c r="C2007" s="29"/>
      <c r="D2007" s="29"/>
      <c r="E2007" s="29"/>
      <c r="F2007" s="29"/>
    </row>
    <row r="2008" spans="1:6" x14ac:dyDescent="0.2">
      <c r="A2008" s="31"/>
      <c r="B2008" s="34"/>
      <c r="C2008" s="29"/>
      <c r="D2008" s="29"/>
      <c r="E2008" s="29"/>
      <c r="F2008" s="29"/>
    </row>
    <row r="2009" spans="1:6" x14ac:dyDescent="0.2">
      <c r="A2009" s="31"/>
      <c r="B2009" s="34"/>
      <c r="C2009" s="29"/>
      <c r="D2009" s="29"/>
      <c r="E2009" s="29"/>
      <c r="F2009" s="29"/>
    </row>
    <row r="2010" spans="1:6" x14ac:dyDescent="0.2">
      <c r="A2010" s="31"/>
      <c r="B2010" s="34"/>
      <c r="C2010" s="29"/>
      <c r="D2010" s="29"/>
      <c r="E2010" s="29"/>
      <c r="F2010" s="29"/>
    </row>
    <row r="2011" spans="1:6" x14ac:dyDescent="0.2">
      <c r="A2011" s="31"/>
      <c r="B2011" s="34"/>
      <c r="C2011" s="29"/>
      <c r="D2011" s="29"/>
      <c r="E2011" s="29"/>
      <c r="F2011" s="29"/>
    </row>
    <row r="2012" spans="1:6" x14ac:dyDescent="0.2">
      <c r="A2012" s="31"/>
      <c r="B2012" s="34"/>
      <c r="C2012" s="29"/>
      <c r="D2012" s="29"/>
      <c r="E2012" s="29"/>
      <c r="F2012" s="29"/>
    </row>
    <row r="2013" spans="1:6" x14ac:dyDescent="0.2">
      <c r="A2013" s="31"/>
      <c r="B2013" s="34"/>
      <c r="C2013" s="29"/>
      <c r="D2013" s="29"/>
      <c r="E2013" s="29"/>
      <c r="F2013" s="29"/>
    </row>
    <row r="2014" spans="1:6" x14ac:dyDescent="0.2">
      <c r="A2014" s="31"/>
      <c r="B2014" s="34"/>
      <c r="C2014" s="29"/>
      <c r="D2014" s="29"/>
      <c r="E2014" s="29"/>
      <c r="F2014" s="29"/>
    </row>
    <row r="2015" spans="1:6" x14ac:dyDescent="0.2">
      <c r="A2015" s="31"/>
      <c r="B2015" s="34"/>
      <c r="C2015" s="29"/>
      <c r="D2015" s="29"/>
      <c r="E2015" s="29"/>
      <c r="F2015" s="29"/>
    </row>
    <row r="2016" spans="1:6" x14ac:dyDescent="0.2">
      <c r="A2016" s="31"/>
      <c r="B2016" s="34"/>
      <c r="C2016" s="29"/>
      <c r="D2016" s="29"/>
      <c r="E2016" s="29"/>
      <c r="F2016" s="29"/>
    </row>
    <row r="2017" spans="1:6" x14ac:dyDescent="0.2">
      <c r="A2017" s="31"/>
      <c r="B2017" s="34"/>
      <c r="C2017" s="29"/>
      <c r="D2017" s="29"/>
      <c r="E2017" s="29"/>
      <c r="F2017" s="29"/>
    </row>
    <row r="2018" spans="1:6" x14ac:dyDescent="0.2">
      <c r="A2018" s="31"/>
      <c r="B2018" s="34"/>
      <c r="C2018" s="29"/>
      <c r="D2018" s="29"/>
      <c r="E2018" s="29"/>
      <c r="F2018" s="29"/>
    </row>
    <row r="2019" spans="1:6" x14ac:dyDescent="0.2">
      <c r="A2019" s="31"/>
      <c r="B2019" s="34"/>
      <c r="C2019" s="29"/>
      <c r="D2019" s="29"/>
      <c r="E2019" s="29"/>
      <c r="F2019" s="29"/>
    </row>
    <row r="2020" spans="1:6" x14ac:dyDescent="0.2">
      <c r="A2020" s="31"/>
      <c r="B2020" s="34"/>
      <c r="C2020" s="29"/>
      <c r="D2020" s="29"/>
      <c r="E2020" s="29"/>
      <c r="F2020" s="29"/>
    </row>
    <row r="2021" spans="1:6" x14ac:dyDescent="0.2">
      <c r="A2021" s="31"/>
      <c r="B2021" s="34"/>
      <c r="C2021" s="29"/>
      <c r="D2021" s="29"/>
      <c r="E2021" s="29"/>
      <c r="F2021" s="29"/>
    </row>
    <row r="2022" spans="1:6" x14ac:dyDescent="0.2">
      <c r="A2022" s="31"/>
      <c r="B2022" s="34"/>
      <c r="C2022" s="29"/>
      <c r="D2022" s="29"/>
      <c r="E2022" s="29"/>
      <c r="F2022" s="29"/>
    </row>
    <row r="2023" spans="1:6" x14ac:dyDescent="0.2">
      <c r="A2023" s="31"/>
      <c r="B2023" s="34"/>
      <c r="C2023" s="29"/>
      <c r="D2023" s="29"/>
      <c r="E2023" s="29"/>
      <c r="F2023" s="29"/>
    </row>
    <row r="2024" spans="1:6" x14ac:dyDescent="0.2">
      <c r="A2024" s="31"/>
      <c r="B2024" s="34"/>
      <c r="C2024" s="29"/>
      <c r="D2024" s="29"/>
      <c r="E2024" s="29"/>
      <c r="F2024" s="29"/>
    </row>
    <row r="2025" spans="1:6" x14ac:dyDescent="0.2">
      <c r="A2025" s="31"/>
      <c r="B2025" s="34"/>
      <c r="C2025" s="29"/>
      <c r="D2025" s="29"/>
      <c r="E2025" s="29"/>
      <c r="F2025" s="29"/>
    </row>
    <row r="2026" spans="1:6" x14ac:dyDescent="0.2">
      <c r="A2026" s="31"/>
      <c r="B2026" s="34"/>
      <c r="C2026" s="29"/>
      <c r="D2026" s="29"/>
      <c r="E2026" s="29"/>
      <c r="F2026" s="29"/>
    </row>
    <row r="2027" spans="1:6" x14ac:dyDescent="0.2">
      <c r="A2027" s="31"/>
      <c r="B2027" s="34"/>
      <c r="C2027" s="29"/>
      <c r="D2027" s="29"/>
      <c r="E2027" s="29"/>
      <c r="F2027" s="29"/>
    </row>
    <row r="2028" spans="1:6" x14ac:dyDescent="0.2">
      <c r="A2028" s="31"/>
      <c r="B2028" s="34"/>
      <c r="C2028" s="29"/>
      <c r="D2028" s="29"/>
      <c r="E2028" s="29"/>
      <c r="F2028" s="29"/>
    </row>
    <row r="2029" spans="1:6" x14ac:dyDescent="0.2">
      <c r="A2029" s="31"/>
      <c r="B2029" s="34"/>
      <c r="C2029" s="29"/>
      <c r="D2029" s="29"/>
      <c r="E2029" s="29"/>
      <c r="F2029" s="29"/>
    </row>
    <row r="2030" spans="1:6" x14ac:dyDescent="0.2">
      <c r="A2030" s="31"/>
      <c r="B2030" s="34"/>
      <c r="C2030" s="29"/>
      <c r="D2030" s="29"/>
      <c r="E2030" s="29"/>
      <c r="F2030" s="29"/>
    </row>
    <row r="2031" spans="1:6" x14ac:dyDescent="0.2">
      <c r="A2031" s="31"/>
      <c r="B2031" s="34"/>
      <c r="C2031" s="29"/>
      <c r="D2031" s="29"/>
      <c r="E2031" s="29"/>
      <c r="F2031" s="29"/>
    </row>
    <row r="2032" spans="1:6" x14ac:dyDescent="0.2">
      <c r="A2032" s="31"/>
      <c r="B2032" s="34"/>
      <c r="C2032" s="29"/>
      <c r="D2032" s="29"/>
      <c r="E2032" s="29"/>
      <c r="F2032" s="29"/>
    </row>
    <row r="2033" spans="1:6" x14ac:dyDescent="0.2">
      <c r="A2033" s="31"/>
      <c r="B2033" s="34"/>
      <c r="C2033" s="29"/>
      <c r="D2033" s="29"/>
      <c r="E2033" s="29"/>
      <c r="F2033" s="29"/>
    </row>
    <row r="2034" spans="1:6" x14ac:dyDescent="0.2">
      <c r="A2034" s="31"/>
      <c r="B2034" s="34"/>
      <c r="C2034" s="29"/>
      <c r="D2034" s="29"/>
      <c r="E2034" s="29"/>
      <c r="F2034" s="29"/>
    </row>
    <row r="2035" spans="1:6" x14ac:dyDescent="0.2">
      <c r="A2035" s="31"/>
      <c r="B2035" s="34"/>
      <c r="C2035" s="29"/>
      <c r="D2035" s="29"/>
      <c r="E2035" s="29"/>
      <c r="F2035" s="29"/>
    </row>
    <row r="2036" spans="1:6" x14ac:dyDescent="0.2">
      <c r="A2036" s="31"/>
      <c r="B2036" s="34"/>
      <c r="C2036" s="29"/>
      <c r="D2036" s="29"/>
      <c r="E2036" s="29"/>
      <c r="F2036" s="29"/>
    </row>
    <row r="2037" spans="1:6" x14ac:dyDescent="0.2">
      <c r="A2037" s="31"/>
      <c r="B2037" s="34"/>
      <c r="C2037" s="29"/>
      <c r="D2037" s="29"/>
      <c r="E2037" s="29"/>
      <c r="F2037" s="29"/>
    </row>
    <row r="2038" spans="1:6" x14ac:dyDescent="0.2">
      <c r="A2038" s="31"/>
      <c r="B2038" s="34"/>
      <c r="C2038" s="29"/>
      <c r="D2038" s="29"/>
      <c r="E2038" s="29"/>
      <c r="F2038" s="29"/>
    </row>
    <row r="2039" spans="1:6" x14ac:dyDescent="0.2">
      <c r="A2039" s="31"/>
      <c r="B2039" s="34"/>
      <c r="C2039" s="29"/>
      <c r="D2039" s="29"/>
      <c r="E2039" s="29"/>
      <c r="F2039" s="29"/>
    </row>
    <row r="2040" spans="1:6" x14ac:dyDescent="0.2">
      <c r="A2040" s="31"/>
      <c r="B2040" s="34"/>
      <c r="C2040" s="29"/>
      <c r="D2040" s="29"/>
      <c r="E2040" s="29"/>
      <c r="F2040" s="29"/>
    </row>
    <row r="2041" spans="1:6" x14ac:dyDescent="0.2">
      <c r="A2041" s="31"/>
      <c r="B2041" s="34"/>
      <c r="C2041" s="29"/>
      <c r="D2041" s="29"/>
      <c r="E2041" s="29"/>
      <c r="F2041" s="29"/>
    </row>
    <row r="2042" spans="1:6" x14ac:dyDescent="0.2">
      <c r="A2042" s="31"/>
      <c r="B2042" s="34"/>
      <c r="C2042" s="29"/>
      <c r="D2042" s="29"/>
      <c r="E2042" s="29"/>
      <c r="F2042" s="29"/>
    </row>
    <row r="2043" spans="1:6" x14ac:dyDescent="0.2">
      <c r="A2043" s="31"/>
      <c r="B2043" s="34"/>
      <c r="C2043" s="29"/>
      <c r="D2043" s="29"/>
      <c r="E2043" s="29"/>
      <c r="F2043" s="29"/>
    </row>
    <row r="2044" spans="1:6" x14ac:dyDescent="0.2">
      <c r="A2044" s="31"/>
      <c r="B2044" s="34"/>
      <c r="C2044" s="29"/>
      <c r="D2044" s="29"/>
      <c r="E2044" s="29"/>
      <c r="F2044" s="29"/>
    </row>
    <row r="2045" spans="1:6" x14ac:dyDescent="0.2">
      <c r="A2045" s="31"/>
      <c r="B2045" s="34"/>
      <c r="C2045" s="29"/>
      <c r="D2045" s="29"/>
      <c r="E2045" s="29"/>
      <c r="F2045" s="29"/>
    </row>
    <row r="2046" spans="1:6" x14ac:dyDescent="0.2">
      <c r="A2046" s="31"/>
      <c r="B2046" s="34"/>
      <c r="C2046" s="29"/>
      <c r="D2046" s="29"/>
      <c r="E2046" s="29"/>
      <c r="F2046" s="29"/>
    </row>
    <row r="2047" spans="1:6" x14ac:dyDescent="0.2">
      <c r="A2047" s="31"/>
      <c r="B2047" s="34"/>
      <c r="C2047" s="29"/>
      <c r="D2047" s="29"/>
      <c r="E2047" s="29"/>
      <c r="F2047" s="29"/>
    </row>
    <row r="2048" spans="1:6" x14ac:dyDescent="0.2">
      <c r="A2048" s="31"/>
      <c r="B2048" s="34"/>
      <c r="C2048" s="29"/>
      <c r="D2048" s="29"/>
      <c r="E2048" s="29"/>
      <c r="F2048" s="29"/>
    </row>
    <row r="2049" spans="1:6" x14ac:dyDescent="0.2">
      <c r="A2049" s="31"/>
      <c r="B2049" s="34"/>
      <c r="C2049" s="29"/>
      <c r="D2049" s="29"/>
      <c r="E2049" s="29"/>
      <c r="F2049" s="29"/>
    </row>
    <row r="2050" spans="1:6" x14ac:dyDescent="0.2">
      <c r="A2050" s="31"/>
      <c r="B2050" s="34"/>
      <c r="C2050" s="29"/>
      <c r="D2050" s="29"/>
      <c r="E2050" s="29"/>
      <c r="F2050" s="29"/>
    </row>
    <row r="2051" spans="1:6" x14ac:dyDescent="0.2">
      <c r="A2051" s="31"/>
      <c r="B2051" s="34"/>
      <c r="C2051" s="29"/>
      <c r="D2051" s="29"/>
      <c r="E2051" s="29"/>
      <c r="F2051" s="29"/>
    </row>
    <row r="2052" spans="1:6" x14ac:dyDescent="0.2">
      <c r="A2052" s="31"/>
      <c r="B2052" s="34"/>
      <c r="C2052" s="29"/>
      <c r="D2052" s="29"/>
      <c r="E2052" s="29"/>
      <c r="F2052" s="29"/>
    </row>
    <row r="2053" spans="1:6" x14ac:dyDescent="0.2">
      <c r="A2053" s="31"/>
      <c r="B2053" s="34"/>
      <c r="C2053" s="29"/>
      <c r="D2053" s="29"/>
      <c r="E2053" s="29"/>
      <c r="F2053" s="29"/>
    </row>
    <row r="2054" spans="1:6" x14ac:dyDescent="0.2">
      <c r="A2054" s="31"/>
      <c r="B2054" s="34"/>
      <c r="C2054" s="29"/>
      <c r="D2054" s="29"/>
      <c r="E2054" s="29"/>
      <c r="F2054" s="29"/>
    </row>
    <row r="2055" spans="1:6" x14ac:dyDescent="0.2">
      <c r="A2055" s="31"/>
      <c r="B2055" s="34"/>
      <c r="C2055" s="29"/>
      <c r="D2055" s="29"/>
      <c r="E2055" s="29"/>
      <c r="F2055" s="29"/>
    </row>
    <row r="2056" spans="1:6" x14ac:dyDescent="0.2">
      <c r="A2056" s="31"/>
      <c r="B2056" s="34"/>
      <c r="C2056" s="29"/>
      <c r="D2056" s="29"/>
      <c r="E2056" s="29"/>
      <c r="F2056" s="29"/>
    </row>
    <row r="2057" spans="1:6" x14ac:dyDescent="0.2">
      <c r="A2057" s="31"/>
      <c r="B2057" s="34"/>
      <c r="C2057" s="29"/>
      <c r="D2057" s="29"/>
      <c r="E2057" s="29"/>
      <c r="F2057" s="29"/>
    </row>
    <row r="2058" spans="1:6" x14ac:dyDescent="0.2">
      <c r="A2058" s="31"/>
      <c r="B2058" s="34"/>
      <c r="C2058" s="29"/>
      <c r="D2058" s="29"/>
      <c r="E2058" s="29"/>
      <c r="F2058" s="29"/>
    </row>
    <row r="2059" spans="1:6" x14ac:dyDescent="0.2">
      <c r="A2059" s="31"/>
      <c r="B2059" s="34"/>
      <c r="C2059" s="29"/>
      <c r="D2059" s="29"/>
      <c r="E2059" s="29"/>
      <c r="F2059" s="29"/>
    </row>
    <row r="2060" spans="1:6" x14ac:dyDescent="0.2">
      <c r="A2060" s="31"/>
      <c r="B2060" s="34"/>
      <c r="C2060" s="29"/>
      <c r="D2060" s="29"/>
      <c r="E2060" s="29"/>
      <c r="F2060" s="29"/>
    </row>
    <row r="2061" spans="1:6" x14ac:dyDescent="0.2">
      <c r="A2061" s="31"/>
      <c r="B2061" s="34"/>
      <c r="C2061" s="29"/>
      <c r="D2061" s="29"/>
      <c r="E2061" s="29"/>
      <c r="F2061" s="29"/>
    </row>
    <row r="2062" spans="1:6" x14ac:dyDescent="0.2">
      <c r="A2062" s="31"/>
      <c r="B2062" s="34"/>
      <c r="C2062" s="29"/>
      <c r="D2062" s="29"/>
      <c r="E2062" s="29"/>
      <c r="F2062" s="29"/>
    </row>
    <row r="2063" spans="1:6" x14ac:dyDescent="0.2">
      <c r="A2063" s="31"/>
      <c r="B2063" s="34"/>
      <c r="C2063" s="29"/>
      <c r="D2063" s="29"/>
      <c r="E2063" s="29"/>
      <c r="F2063" s="29"/>
    </row>
    <row r="2064" spans="1:6" x14ac:dyDescent="0.2">
      <c r="A2064" s="31"/>
      <c r="B2064" s="34"/>
      <c r="C2064" s="29"/>
      <c r="D2064" s="29"/>
      <c r="E2064" s="29"/>
      <c r="F2064" s="29"/>
    </row>
    <row r="2065" spans="1:6" x14ac:dyDescent="0.2">
      <c r="A2065" s="31"/>
      <c r="B2065" s="34"/>
      <c r="C2065" s="29"/>
      <c r="D2065" s="29"/>
      <c r="E2065" s="29"/>
      <c r="F2065" s="29"/>
    </row>
    <row r="2066" spans="1:6" x14ac:dyDescent="0.2">
      <c r="A2066" s="31"/>
      <c r="B2066" s="34"/>
      <c r="C2066" s="29"/>
      <c r="D2066" s="29"/>
      <c r="E2066" s="29"/>
      <c r="F2066" s="29"/>
    </row>
    <row r="2067" spans="1:6" x14ac:dyDescent="0.2">
      <c r="A2067" s="31"/>
      <c r="B2067" s="34"/>
      <c r="C2067" s="29"/>
      <c r="D2067" s="29"/>
      <c r="E2067" s="29"/>
      <c r="F2067" s="29"/>
    </row>
    <row r="2068" spans="1:6" x14ac:dyDescent="0.2">
      <c r="A2068" s="31"/>
      <c r="B2068" s="34"/>
      <c r="C2068" s="29"/>
      <c r="D2068" s="29"/>
      <c r="E2068" s="29"/>
      <c r="F2068" s="29"/>
    </row>
    <row r="2069" spans="1:6" x14ac:dyDescent="0.2">
      <c r="A2069" s="31"/>
      <c r="B2069" s="34"/>
      <c r="C2069" s="29"/>
      <c r="D2069" s="29"/>
      <c r="E2069" s="29"/>
      <c r="F2069" s="29"/>
    </row>
    <row r="2070" spans="1:6" x14ac:dyDescent="0.2">
      <c r="A2070" s="31"/>
      <c r="B2070" s="34"/>
      <c r="C2070" s="29"/>
      <c r="D2070" s="29"/>
      <c r="E2070" s="29"/>
      <c r="F2070" s="29"/>
    </row>
    <row r="2071" spans="1:6" x14ac:dyDescent="0.2">
      <c r="A2071" s="31"/>
      <c r="B2071" s="34"/>
      <c r="C2071" s="29"/>
      <c r="D2071" s="29"/>
      <c r="E2071" s="29"/>
      <c r="F2071" s="29"/>
    </row>
    <row r="2072" spans="1:6" x14ac:dyDescent="0.2">
      <c r="A2072" s="31"/>
      <c r="B2072" s="34"/>
      <c r="C2072" s="29"/>
      <c r="D2072" s="29"/>
      <c r="E2072" s="29"/>
      <c r="F2072" s="29"/>
    </row>
    <row r="2073" spans="1:6" x14ac:dyDescent="0.2">
      <c r="A2073" s="31"/>
      <c r="B2073" s="34"/>
      <c r="C2073" s="29"/>
      <c r="D2073" s="29"/>
      <c r="E2073" s="29"/>
      <c r="F2073" s="29"/>
    </row>
    <row r="2074" spans="1:6" x14ac:dyDescent="0.2">
      <c r="A2074" s="31"/>
      <c r="B2074" s="34"/>
      <c r="C2074" s="29"/>
      <c r="D2074" s="29"/>
      <c r="E2074" s="29"/>
      <c r="F2074" s="29"/>
    </row>
    <row r="2075" spans="1:6" x14ac:dyDescent="0.2">
      <c r="A2075" s="31"/>
      <c r="B2075" s="34"/>
      <c r="C2075" s="29"/>
      <c r="D2075" s="29"/>
      <c r="E2075" s="29"/>
      <c r="F2075" s="29"/>
    </row>
    <row r="2076" spans="1:6" x14ac:dyDescent="0.2">
      <c r="A2076" s="31"/>
      <c r="B2076" s="34"/>
      <c r="C2076" s="29"/>
      <c r="D2076" s="29"/>
      <c r="E2076" s="29"/>
      <c r="F2076" s="29"/>
    </row>
    <row r="2077" spans="1:6" x14ac:dyDescent="0.2">
      <c r="A2077" s="31"/>
      <c r="B2077" s="34"/>
      <c r="C2077" s="29"/>
      <c r="D2077" s="29"/>
      <c r="E2077" s="29"/>
      <c r="F2077" s="29"/>
    </row>
    <row r="2078" spans="1:6" x14ac:dyDescent="0.2">
      <c r="A2078" s="31"/>
      <c r="B2078" s="34"/>
      <c r="C2078" s="29"/>
      <c r="D2078" s="29"/>
      <c r="E2078" s="29"/>
      <c r="F2078" s="29"/>
    </row>
    <row r="2079" spans="1:6" x14ac:dyDescent="0.2">
      <c r="A2079" s="31"/>
      <c r="B2079" s="34"/>
      <c r="C2079" s="29"/>
      <c r="D2079" s="29"/>
      <c r="E2079" s="29"/>
      <c r="F2079" s="29"/>
    </row>
    <row r="2080" spans="1:6" x14ac:dyDescent="0.2">
      <c r="A2080" s="31"/>
      <c r="B2080" s="34"/>
      <c r="C2080" s="29"/>
      <c r="D2080" s="29"/>
      <c r="E2080" s="29"/>
      <c r="F2080" s="29"/>
    </row>
    <row r="2081" spans="1:6" x14ac:dyDescent="0.2">
      <c r="A2081" s="31"/>
      <c r="B2081" s="34"/>
      <c r="C2081" s="29"/>
      <c r="D2081" s="29"/>
      <c r="E2081" s="29"/>
      <c r="F2081" s="29"/>
    </row>
    <row r="2082" spans="1:6" x14ac:dyDescent="0.2">
      <c r="A2082" s="31"/>
      <c r="B2082" s="34"/>
      <c r="C2082" s="29"/>
      <c r="D2082" s="29"/>
      <c r="E2082" s="29"/>
      <c r="F2082" s="29"/>
    </row>
    <row r="2083" spans="1:6" x14ac:dyDescent="0.2">
      <c r="A2083" s="31"/>
      <c r="B2083" s="34"/>
      <c r="C2083" s="29"/>
      <c r="D2083" s="29"/>
      <c r="E2083" s="29"/>
      <c r="F2083" s="29"/>
    </row>
    <row r="2084" spans="1:6" x14ac:dyDescent="0.2">
      <c r="A2084" s="31"/>
      <c r="B2084" s="34"/>
      <c r="C2084" s="29"/>
      <c r="D2084" s="29"/>
      <c r="E2084" s="29"/>
      <c r="F2084" s="29"/>
    </row>
    <row r="2085" spans="1:6" x14ac:dyDescent="0.2">
      <c r="A2085" s="31"/>
      <c r="B2085" s="34"/>
      <c r="C2085" s="29"/>
      <c r="D2085" s="29"/>
      <c r="E2085" s="29"/>
      <c r="F2085" s="29"/>
    </row>
    <row r="2086" spans="1:6" x14ac:dyDescent="0.2">
      <c r="A2086" s="31"/>
      <c r="B2086" s="34"/>
      <c r="C2086" s="29"/>
      <c r="D2086" s="29"/>
      <c r="E2086" s="29"/>
      <c r="F2086" s="29"/>
    </row>
    <row r="2087" spans="1:6" x14ac:dyDescent="0.2">
      <c r="A2087" s="31"/>
      <c r="B2087" s="34"/>
      <c r="C2087" s="29"/>
      <c r="D2087" s="29"/>
      <c r="E2087" s="29"/>
      <c r="F2087" s="29"/>
    </row>
    <row r="2088" spans="1:6" x14ac:dyDescent="0.2">
      <c r="A2088" s="31"/>
      <c r="B2088" s="34"/>
      <c r="C2088" s="29"/>
      <c r="D2088" s="29"/>
      <c r="E2088" s="29"/>
      <c r="F2088" s="29"/>
    </row>
    <row r="2089" spans="1:6" x14ac:dyDescent="0.2">
      <c r="A2089" s="31"/>
      <c r="B2089" s="34"/>
      <c r="C2089" s="29"/>
      <c r="D2089" s="29"/>
      <c r="E2089" s="29"/>
      <c r="F2089" s="29"/>
    </row>
    <row r="2090" spans="1:6" x14ac:dyDescent="0.2">
      <c r="A2090" s="31"/>
      <c r="B2090" s="34"/>
      <c r="C2090" s="29"/>
      <c r="D2090" s="29"/>
      <c r="E2090" s="29"/>
      <c r="F2090" s="29"/>
    </row>
    <row r="2091" spans="1:6" x14ac:dyDescent="0.2">
      <c r="A2091" s="31"/>
      <c r="B2091" s="34"/>
      <c r="C2091" s="29"/>
      <c r="D2091" s="29"/>
      <c r="E2091" s="29"/>
      <c r="F2091" s="29"/>
    </row>
    <row r="2092" spans="1:6" x14ac:dyDescent="0.2">
      <c r="A2092" s="31"/>
      <c r="B2092" s="34"/>
      <c r="C2092" s="29"/>
      <c r="D2092" s="29"/>
      <c r="E2092" s="29"/>
      <c r="F2092" s="29"/>
    </row>
    <row r="2093" spans="1:6" x14ac:dyDescent="0.2">
      <c r="A2093" s="31"/>
      <c r="B2093" s="34"/>
      <c r="C2093" s="29"/>
      <c r="D2093" s="29"/>
      <c r="E2093" s="29"/>
      <c r="F2093" s="29"/>
    </row>
    <row r="2094" spans="1:6" x14ac:dyDescent="0.2">
      <c r="A2094" s="31"/>
      <c r="B2094" s="34"/>
      <c r="C2094" s="29"/>
      <c r="D2094" s="29"/>
      <c r="E2094" s="29"/>
      <c r="F2094" s="29"/>
    </row>
    <row r="2095" spans="1:6" x14ac:dyDescent="0.2">
      <c r="A2095" s="31"/>
      <c r="B2095" s="34"/>
      <c r="C2095" s="29"/>
      <c r="D2095" s="29"/>
      <c r="E2095" s="29"/>
      <c r="F2095" s="29"/>
    </row>
    <row r="2096" spans="1:6" x14ac:dyDescent="0.2">
      <c r="A2096" s="31"/>
      <c r="B2096" s="34"/>
      <c r="C2096" s="29"/>
      <c r="D2096" s="29"/>
      <c r="E2096" s="29"/>
      <c r="F2096" s="29"/>
    </row>
    <row r="2097" spans="1:6" x14ac:dyDescent="0.2">
      <c r="A2097" s="31"/>
      <c r="B2097" s="34"/>
      <c r="C2097" s="29"/>
      <c r="D2097" s="29"/>
      <c r="E2097" s="29"/>
      <c r="F2097" s="29"/>
    </row>
    <row r="2098" spans="1:6" x14ac:dyDescent="0.2">
      <c r="A2098" s="31"/>
      <c r="B2098" s="34"/>
      <c r="C2098" s="29"/>
      <c r="D2098" s="29"/>
      <c r="E2098" s="29"/>
      <c r="F2098" s="29"/>
    </row>
    <row r="2099" spans="1:6" x14ac:dyDescent="0.2">
      <c r="A2099" s="31"/>
      <c r="B2099" s="34"/>
      <c r="C2099" s="29"/>
      <c r="D2099" s="29"/>
      <c r="E2099" s="29"/>
      <c r="F2099" s="29"/>
    </row>
    <row r="2100" spans="1:6" x14ac:dyDescent="0.2">
      <c r="A2100" s="31"/>
      <c r="B2100" s="34"/>
      <c r="C2100" s="29"/>
      <c r="D2100" s="29"/>
      <c r="E2100" s="29"/>
      <c r="F2100" s="29"/>
    </row>
    <row r="2101" spans="1:6" x14ac:dyDescent="0.2">
      <c r="A2101" s="31"/>
      <c r="B2101" s="34"/>
      <c r="C2101" s="29"/>
      <c r="D2101" s="29"/>
      <c r="E2101" s="29"/>
      <c r="F2101" s="29"/>
    </row>
    <row r="2102" spans="1:6" x14ac:dyDescent="0.2">
      <c r="A2102" s="31"/>
      <c r="B2102" s="34"/>
      <c r="C2102" s="29"/>
      <c r="D2102" s="29"/>
      <c r="E2102" s="29"/>
      <c r="F2102" s="29"/>
    </row>
    <row r="2103" spans="1:6" x14ac:dyDescent="0.2">
      <c r="A2103" s="31"/>
      <c r="B2103" s="34"/>
      <c r="C2103" s="29"/>
      <c r="D2103" s="29"/>
      <c r="E2103" s="29"/>
      <c r="F2103" s="29"/>
    </row>
    <row r="2104" spans="1:6" x14ac:dyDescent="0.2">
      <c r="A2104" s="31"/>
      <c r="B2104" s="34"/>
      <c r="C2104" s="29"/>
      <c r="D2104" s="29"/>
      <c r="E2104" s="29"/>
      <c r="F2104" s="29"/>
    </row>
    <row r="2105" spans="1:6" x14ac:dyDescent="0.2">
      <c r="A2105" s="31"/>
      <c r="B2105" s="34"/>
      <c r="C2105" s="29"/>
      <c r="D2105" s="29"/>
      <c r="E2105" s="29"/>
      <c r="F2105" s="29"/>
    </row>
    <row r="2106" spans="1:6" x14ac:dyDescent="0.2">
      <c r="A2106" s="31"/>
      <c r="B2106" s="34"/>
      <c r="C2106" s="29"/>
      <c r="D2106" s="29"/>
      <c r="E2106" s="29"/>
      <c r="F2106" s="29"/>
    </row>
    <row r="2107" spans="1:6" x14ac:dyDescent="0.2">
      <c r="A2107" s="31"/>
      <c r="B2107" s="34"/>
      <c r="C2107" s="29"/>
      <c r="D2107" s="29"/>
      <c r="E2107" s="29"/>
      <c r="F2107" s="29"/>
    </row>
    <row r="2108" spans="1:6" x14ac:dyDescent="0.2">
      <c r="A2108" s="31"/>
      <c r="B2108" s="34"/>
      <c r="C2108" s="29"/>
      <c r="D2108" s="29"/>
      <c r="E2108" s="29"/>
      <c r="F2108" s="29"/>
    </row>
    <row r="2109" spans="1:6" x14ac:dyDescent="0.2">
      <c r="A2109" s="31"/>
      <c r="B2109" s="34"/>
      <c r="C2109" s="29"/>
      <c r="D2109" s="29"/>
      <c r="E2109" s="29"/>
      <c r="F2109" s="29"/>
    </row>
    <row r="2110" spans="1:6" x14ac:dyDescent="0.2">
      <c r="A2110" s="31"/>
      <c r="B2110" s="34"/>
      <c r="C2110" s="29"/>
      <c r="D2110" s="29"/>
      <c r="E2110" s="29"/>
      <c r="F2110" s="29"/>
    </row>
    <row r="2111" spans="1:6" x14ac:dyDescent="0.2">
      <c r="A2111" s="31"/>
      <c r="B2111" s="34"/>
      <c r="C2111" s="29"/>
      <c r="D2111" s="29"/>
      <c r="E2111" s="29"/>
      <c r="F2111" s="29"/>
    </row>
    <row r="2112" spans="1:6" x14ac:dyDescent="0.2">
      <c r="A2112" s="31"/>
      <c r="B2112" s="34"/>
      <c r="C2112" s="29"/>
      <c r="D2112" s="29"/>
      <c r="E2112" s="29"/>
      <c r="F2112" s="29"/>
    </row>
    <row r="2113" spans="1:6" x14ac:dyDescent="0.2">
      <c r="A2113" s="31"/>
      <c r="B2113" s="34"/>
      <c r="C2113" s="29"/>
      <c r="D2113" s="29"/>
      <c r="E2113" s="29"/>
      <c r="F2113" s="29"/>
    </row>
    <row r="2114" spans="1:6" x14ac:dyDescent="0.2">
      <c r="A2114" s="31"/>
      <c r="B2114" s="34"/>
      <c r="C2114" s="29"/>
      <c r="D2114" s="29"/>
      <c r="E2114" s="29"/>
      <c r="F2114" s="29"/>
    </row>
    <row r="2115" spans="1:6" x14ac:dyDescent="0.2">
      <c r="A2115" s="31"/>
      <c r="B2115" s="34"/>
      <c r="C2115" s="29"/>
      <c r="D2115" s="29"/>
      <c r="E2115" s="29"/>
      <c r="F2115" s="29"/>
    </row>
    <row r="2116" spans="1:6" x14ac:dyDescent="0.2">
      <c r="A2116" s="31"/>
      <c r="B2116" s="34"/>
      <c r="C2116" s="29"/>
      <c r="D2116" s="29"/>
      <c r="E2116" s="29"/>
      <c r="F2116" s="29"/>
    </row>
    <row r="2117" spans="1:6" x14ac:dyDescent="0.2">
      <c r="A2117" s="31"/>
      <c r="B2117" s="34"/>
      <c r="C2117" s="29"/>
      <c r="D2117" s="29"/>
      <c r="E2117" s="29"/>
      <c r="F2117" s="29"/>
    </row>
    <row r="2118" spans="1:6" x14ac:dyDescent="0.2">
      <c r="A2118" s="31"/>
      <c r="B2118" s="34"/>
      <c r="C2118" s="29"/>
      <c r="D2118" s="29"/>
      <c r="E2118" s="29"/>
      <c r="F2118" s="29"/>
    </row>
    <row r="2119" spans="1:6" x14ac:dyDescent="0.2">
      <c r="A2119" s="31"/>
      <c r="B2119" s="34"/>
      <c r="C2119" s="29"/>
      <c r="D2119" s="29"/>
      <c r="E2119" s="29"/>
      <c r="F2119" s="29"/>
    </row>
    <row r="2120" spans="1:6" x14ac:dyDescent="0.2">
      <c r="A2120" s="31"/>
      <c r="B2120" s="34"/>
      <c r="C2120" s="29"/>
      <c r="D2120" s="29"/>
      <c r="E2120" s="29"/>
      <c r="F2120" s="29"/>
    </row>
    <row r="2121" spans="1:6" x14ac:dyDescent="0.2">
      <c r="A2121" s="31"/>
      <c r="B2121" s="34"/>
      <c r="C2121" s="29"/>
      <c r="D2121" s="29"/>
      <c r="E2121" s="29"/>
      <c r="F2121" s="29"/>
    </row>
    <row r="2122" spans="1:6" x14ac:dyDescent="0.2">
      <c r="A2122" s="31"/>
      <c r="B2122" s="34"/>
      <c r="C2122" s="29"/>
      <c r="D2122" s="29"/>
      <c r="E2122" s="29"/>
      <c r="F2122" s="29"/>
    </row>
    <row r="2123" spans="1:6" x14ac:dyDescent="0.2">
      <c r="A2123" s="31"/>
      <c r="B2123" s="34"/>
      <c r="C2123" s="29"/>
      <c r="D2123" s="29"/>
      <c r="E2123" s="29"/>
      <c r="F2123" s="29"/>
    </row>
    <row r="2124" spans="1:6" x14ac:dyDescent="0.2">
      <c r="A2124" s="31"/>
      <c r="B2124" s="34"/>
      <c r="C2124" s="29"/>
      <c r="D2124" s="29"/>
      <c r="E2124" s="29"/>
      <c r="F2124" s="29"/>
    </row>
    <row r="2125" spans="1:6" x14ac:dyDescent="0.2">
      <c r="A2125" s="31"/>
      <c r="B2125" s="34"/>
      <c r="C2125" s="29"/>
      <c r="D2125" s="29"/>
      <c r="E2125" s="29"/>
      <c r="F2125" s="29"/>
    </row>
    <row r="2126" spans="1:6" x14ac:dyDescent="0.2">
      <c r="A2126" s="31"/>
      <c r="B2126" s="34"/>
      <c r="C2126" s="29"/>
      <c r="D2126" s="29"/>
      <c r="E2126" s="29"/>
      <c r="F2126" s="29"/>
    </row>
    <row r="2127" spans="1:6" x14ac:dyDescent="0.2">
      <c r="A2127" s="31"/>
      <c r="B2127" s="34"/>
      <c r="C2127" s="29"/>
      <c r="D2127" s="29"/>
      <c r="E2127" s="29"/>
      <c r="F2127" s="29"/>
    </row>
    <row r="2128" spans="1:6" x14ac:dyDescent="0.2">
      <c r="A2128" s="31"/>
      <c r="B2128" s="34"/>
      <c r="C2128" s="29"/>
      <c r="D2128" s="29"/>
      <c r="E2128" s="29"/>
      <c r="F2128" s="29"/>
    </row>
    <row r="2129" spans="1:6" x14ac:dyDescent="0.2">
      <c r="A2129" s="31"/>
      <c r="B2129" s="34"/>
      <c r="C2129" s="29"/>
      <c r="D2129" s="29"/>
      <c r="E2129" s="29"/>
      <c r="F2129" s="29"/>
    </row>
    <row r="2130" spans="1:6" x14ac:dyDescent="0.2">
      <c r="A2130" s="31"/>
      <c r="B2130" s="34"/>
      <c r="C2130" s="29"/>
      <c r="D2130" s="29"/>
      <c r="E2130" s="29"/>
      <c r="F2130" s="29"/>
    </row>
    <row r="2131" spans="1:6" x14ac:dyDescent="0.2">
      <c r="A2131" s="31"/>
      <c r="B2131" s="34"/>
      <c r="C2131" s="29"/>
      <c r="D2131" s="29"/>
      <c r="E2131" s="29"/>
      <c r="F2131" s="29"/>
    </row>
    <row r="2132" spans="1:6" x14ac:dyDescent="0.2">
      <c r="A2132" s="31"/>
      <c r="B2132" s="34"/>
      <c r="C2132" s="29"/>
      <c r="D2132" s="29"/>
      <c r="E2132" s="29"/>
      <c r="F2132" s="29"/>
    </row>
    <row r="2133" spans="1:6" x14ac:dyDescent="0.2">
      <c r="A2133" s="31"/>
      <c r="B2133" s="34"/>
      <c r="C2133" s="29"/>
      <c r="D2133" s="29"/>
      <c r="E2133" s="29"/>
      <c r="F2133" s="29"/>
    </row>
    <row r="2134" spans="1:6" x14ac:dyDescent="0.2">
      <c r="A2134" s="31"/>
      <c r="B2134" s="34"/>
      <c r="C2134" s="29"/>
      <c r="D2134" s="29"/>
      <c r="E2134" s="29"/>
      <c r="F2134" s="29"/>
    </row>
    <row r="2135" spans="1:6" x14ac:dyDescent="0.2">
      <c r="A2135" s="31"/>
      <c r="B2135" s="34"/>
      <c r="C2135" s="29"/>
      <c r="D2135" s="29"/>
      <c r="E2135" s="29"/>
      <c r="F2135" s="29"/>
    </row>
    <row r="2136" spans="1:6" x14ac:dyDescent="0.2">
      <c r="A2136" s="31"/>
      <c r="B2136" s="34"/>
      <c r="C2136" s="29"/>
      <c r="D2136" s="29"/>
      <c r="E2136" s="29"/>
      <c r="F2136" s="29"/>
    </row>
    <row r="2137" spans="1:6" x14ac:dyDescent="0.2">
      <c r="A2137" s="31"/>
      <c r="B2137" s="34"/>
      <c r="C2137" s="29"/>
      <c r="D2137" s="29"/>
      <c r="E2137" s="29"/>
      <c r="F2137" s="29"/>
    </row>
    <row r="2138" spans="1:6" x14ac:dyDescent="0.2">
      <c r="A2138" s="31"/>
      <c r="B2138" s="34"/>
      <c r="C2138" s="29"/>
      <c r="D2138" s="29"/>
      <c r="E2138" s="29"/>
      <c r="F2138" s="29"/>
    </row>
    <row r="2139" spans="1:6" x14ac:dyDescent="0.2">
      <c r="A2139" s="31"/>
      <c r="B2139" s="34"/>
      <c r="C2139" s="29"/>
      <c r="D2139" s="29"/>
      <c r="E2139" s="29"/>
      <c r="F2139" s="29"/>
    </row>
    <row r="2140" spans="1:6" x14ac:dyDescent="0.2">
      <c r="A2140" s="31"/>
      <c r="B2140" s="34"/>
      <c r="C2140" s="29"/>
      <c r="D2140" s="29"/>
      <c r="E2140" s="29"/>
      <c r="F2140" s="29"/>
    </row>
    <row r="2141" spans="1:6" x14ac:dyDescent="0.2">
      <c r="A2141" s="31"/>
      <c r="B2141" s="34"/>
      <c r="C2141" s="29"/>
      <c r="D2141" s="29"/>
      <c r="E2141" s="29"/>
      <c r="F2141" s="29"/>
    </row>
    <row r="2142" spans="1:6" x14ac:dyDescent="0.2">
      <c r="A2142" s="31"/>
      <c r="B2142" s="34"/>
      <c r="C2142" s="29"/>
      <c r="D2142" s="29"/>
      <c r="E2142" s="29"/>
      <c r="F2142" s="29"/>
    </row>
    <row r="2143" spans="1:6" x14ac:dyDescent="0.2">
      <c r="A2143" s="31"/>
      <c r="B2143" s="34"/>
      <c r="C2143" s="29"/>
      <c r="D2143" s="29"/>
      <c r="E2143" s="29"/>
      <c r="F2143" s="29"/>
    </row>
    <row r="2144" spans="1:6" x14ac:dyDescent="0.2">
      <c r="A2144" s="31"/>
      <c r="B2144" s="34"/>
      <c r="C2144" s="29"/>
      <c r="D2144" s="29"/>
      <c r="E2144" s="29"/>
      <c r="F2144" s="29"/>
    </row>
    <row r="2145" spans="1:6" x14ac:dyDescent="0.2">
      <c r="A2145" s="31"/>
      <c r="B2145" s="34"/>
      <c r="C2145" s="29"/>
      <c r="D2145" s="29"/>
      <c r="E2145" s="29"/>
      <c r="F2145" s="29"/>
    </row>
    <row r="2146" spans="1:6" x14ac:dyDescent="0.2">
      <c r="A2146" s="31"/>
      <c r="B2146" s="34"/>
      <c r="C2146" s="29"/>
      <c r="D2146" s="29"/>
      <c r="E2146" s="29"/>
      <c r="F2146" s="29"/>
    </row>
    <row r="2147" spans="1:6" x14ac:dyDescent="0.2">
      <c r="A2147" s="31"/>
      <c r="B2147" s="34"/>
      <c r="C2147" s="29"/>
      <c r="D2147" s="29"/>
      <c r="E2147" s="29"/>
      <c r="F2147" s="29"/>
    </row>
    <row r="2148" spans="1:6" x14ac:dyDescent="0.2">
      <c r="A2148" s="31"/>
      <c r="B2148" s="34"/>
      <c r="C2148" s="29"/>
      <c r="D2148" s="29"/>
      <c r="E2148" s="29"/>
      <c r="F2148" s="29"/>
    </row>
    <row r="2149" spans="1:6" x14ac:dyDescent="0.2">
      <c r="A2149" s="31"/>
      <c r="B2149" s="34"/>
      <c r="C2149" s="29"/>
      <c r="D2149" s="29"/>
      <c r="E2149" s="29"/>
      <c r="F2149" s="29"/>
    </row>
    <row r="2150" spans="1:6" x14ac:dyDescent="0.2">
      <c r="A2150" s="31"/>
      <c r="B2150" s="34"/>
      <c r="C2150" s="29"/>
      <c r="D2150" s="29"/>
      <c r="E2150" s="29"/>
      <c r="F2150" s="29"/>
    </row>
    <row r="2151" spans="1:6" x14ac:dyDescent="0.2">
      <c r="A2151" s="31"/>
      <c r="B2151" s="34"/>
      <c r="C2151" s="29"/>
      <c r="D2151" s="29"/>
      <c r="E2151" s="29"/>
      <c r="F2151" s="29"/>
    </row>
    <row r="2152" spans="1:6" x14ac:dyDescent="0.2">
      <c r="A2152" s="31"/>
      <c r="B2152" s="34"/>
      <c r="C2152" s="29"/>
      <c r="D2152" s="29"/>
      <c r="E2152" s="29"/>
      <c r="F2152" s="29"/>
    </row>
    <row r="2153" spans="1:6" x14ac:dyDescent="0.2">
      <c r="A2153" s="31"/>
      <c r="B2153" s="34"/>
      <c r="C2153" s="29"/>
      <c r="D2153" s="29"/>
      <c r="E2153" s="29"/>
      <c r="F2153" s="29"/>
    </row>
    <row r="2154" spans="1:6" x14ac:dyDescent="0.2">
      <c r="A2154" s="31"/>
      <c r="B2154" s="34"/>
      <c r="C2154" s="29"/>
      <c r="D2154" s="29"/>
      <c r="E2154" s="29"/>
      <c r="F2154" s="29"/>
    </row>
    <row r="2155" spans="1:6" x14ac:dyDescent="0.2">
      <c r="A2155" s="31"/>
      <c r="B2155" s="34"/>
      <c r="C2155" s="29"/>
      <c r="D2155" s="29"/>
      <c r="E2155" s="29"/>
      <c r="F2155" s="29"/>
    </row>
    <row r="2156" spans="1:6" x14ac:dyDescent="0.2">
      <c r="A2156" s="31"/>
      <c r="B2156" s="34"/>
      <c r="C2156" s="29"/>
      <c r="D2156" s="29"/>
      <c r="E2156" s="29"/>
      <c r="F2156" s="29"/>
    </row>
    <row r="2157" spans="1:6" x14ac:dyDescent="0.2">
      <c r="A2157" s="31"/>
      <c r="B2157" s="34"/>
      <c r="C2157" s="29"/>
      <c r="D2157" s="29"/>
      <c r="E2157" s="29"/>
      <c r="F2157" s="29"/>
    </row>
    <row r="2158" spans="1:6" x14ac:dyDescent="0.2">
      <c r="A2158" s="31"/>
      <c r="B2158" s="34"/>
      <c r="C2158" s="29"/>
      <c r="D2158" s="29"/>
      <c r="E2158" s="29"/>
      <c r="F2158" s="29"/>
    </row>
    <row r="2159" spans="1:6" x14ac:dyDescent="0.2">
      <c r="A2159" s="31"/>
      <c r="B2159" s="34"/>
      <c r="C2159" s="29"/>
      <c r="D2159" s="29"/>
      <c r="E2159" s="29"/>
      <c r="F2159" s="29"/>
    </row>
    <row r="2160" spans="1:6" x14ac:dyDescent="0.2">
      <c r="A2160" s="31"/>
      <c r="B2160" s="34"/>
      <c r="C2160" s="29"/>
      <c r="D2160" s="29"/>
      <c r="E2160" s="29"/>
      <c r="F2160" s="29"/>
    </row>
    <row r="2161" spans="1:6" x14ac:dyDescent="0.2">
      <c r="A2161" s="31"/>
      <c r="B2161" s="34"/>
      <c r="C2161" s="29"/>
      <c r="D2161" s="29"/>
      <c r="E2161" s="29"/>
      <c r="F2161" s="29"/>
    </row>
    <row r="2162" spans="1:6" x14ac:dyDescent="0.2">
      <c r="A2162" s="31"/>
      <c r="B2162" s="34"/>
      <c r="C2162" s="29"/>
      <c r="D2162" s="29"/>
      <c r="E2162" s="29"/>
      <c r="F2162" s="29"/>
    </row>
    <row r="2163" spans="1:6" x14ac:dyDescent="0.2">
      <c r="A2163" s="31"/>
      <c r="B2163" s="34"/>
      <c r="C2163" s="29"/>
      <c r="D2163" s="29"/>
      <c r="E2163" s="29"/>
      <c r="F2163" s="29"/>
    </row>
    <row r="2164" spans="1:6" x14ac:dyDescent="0.2">
      <c r="A2164" s="31"/>
      <c r="B2164" s="34"/>
      <c r="C2164" s="29"/>
      <c r="D2164" s="29"/>
      <c r="E2164" s="29"/>
      <c r="F2164" s="29"/>
    </row>
    <row r="2165" spans="1:6" x14ac:dyDescent="0.2">
      <c r="A2165" s="31"/>
      <c r="B2165" s="34"/>
      <c r="C2165" s="29"/>
      <c r="D2165" s="29"/>
      <c r="E2165" s="29"/>
      <c r="F2165" s="29"/>
    </row>
    <row r="2166" spans="1:6" x14ac:dyDescent="0.2">
      <c r="A2166" s="31"/>
      <c r="B2166" s="34"/>
      <c r="C2166" s="29"/>
      <c r="D2166" s="29"/>
      <c r="E2166" s="29"/>
      <c r="F2166" s="29"/>
    </row>
    <row r="2167" spans="1:6" x14ac:dyDescent="0.2">
      <c r="A2167" s="31"/>
      <c r="B2167" s="34"/>
      <c r="C2167" s="29"/>
      <c r="D2167" s="29"/>
      <c r="E2167" s="29"/>
      <c r="F2167" s="29"/>
    </row>
    <row r="2168" spans="1:6" x14ac:dyDescent="0.2">
      <c r="A2168" s="31"/>
      <c r="B2168" s="34"/>
      <c r="C2168" s="29"/>
      <c r="D2168" s="29"/>
      <c r="E2168" s="29"/>
      <c r="F2168" s="29"/>
    </row>
    <row r="2169" spans="1:6" x14ac:dyDescent="0.2">
      <c r="A2169" s="31"/>
      <c r="B2169" s="34"/>
      <c r="C2169" s="29"/>
      <c r="D2169" s="29"/>
      <c r="E2169" s="29"/>
      <c r="F2169" s="29"/>
    </row>
    <row r="2170" spans="1:6" x14ac:dyDescent="0.2">
      <c r="A2170" s="31"/>
      <c r="B2170" s="34"/>
      <c r="C2170" s="29"/>
      <c r="D2170" s="29"/>
      <c r="E2170" s="29"/>
      <c r="F2170" s="29"/>
    </row>
    <row r="2171" spans="1:6" x14ac:dyDescent="0.2">
      <c r="A2171" s="31"/>
      <c r="B2171" s="34"/>
      <c r="C2171" s="29"/>
      <c r="D2171" s="29"/>
      <c r="E2171" s="29"/>
      <c r="F2171" s="29"/>
    </row>
    <row r="2172" spans="1:6" x14ac:dyDescent="0.2">
      <c r="A2172" s="31"/>
      <c r="B2172" s="34"/>
      <c r="C2172" s="29"/>
      <c r="D2172" s="29"/>
      <c r="E2172" s="29"/>
      <c r="F2172" s="29"/>
    </row>
    <row r="2173" spans="1:6" x14ac:dyDescent="0.2">
      <c r="A2173" s="31"/>
      <c r="B2173" s="34"/>
      <c r="C2173" s="29"/>
      <c r="D2173" s="29"/>
      <c r="E2173" s="29"/>
      <c r="F2173" s="29"/>
    </row>
    <row r="2174" spans="1:6" x14ac:dyDescent="0.2">
      <c r="A2174" s="31"/>
      <c r="B2174" s="34"/>
      <c r="C2174" s="29"/>
      <c r="D2174" s="29"/>
      <c r="E2174" s="29"/>
      <c r="F2174" s="29"/>
    </row>
    <row r="2175" spans="1:6" x14ac:dyDescent="0.2">
      <c r="A2175" s="31"/>
      <c r="B2175" s="34"/>
      <c r="C2175" s="29"/>
      <c r="D2175" s="29"/>
      <c r="E2175" s="29"/>
      <c r="F2175" s="29"/>
    </row>
    <row r="2176" spans="1:6" x14ac:dyDescent="0.2">
      <c r="A2176" s="31"/>
      <c r="B2176" s="34"/>
      <c r="C2176" s="29"/>
      <c r="D2176" s="29"/>
      <c r="E2176" s="29"/>
      <c r="F2176" s="29"/>
    </row>
    <row r="2177" spans="1:6" x14ac:dyDescent="0.2">
      <c r="A2177" s="31"/>
      <c r="B2177" s="34"/>
      <c r="C2177" s="29"/>
      <c r="D2177" s="29"/>
      <c r="E2177" s="29"/>
      <c r="F2177" s="29"/>
    </row>
    <row r="2178" spans="1:6" x14ac:dyDescent="0.2">
      <c r="A2178" s="31"/>
      <c r="B2178" s="34"/>
      <c r="C2178" s="29"/>
      <c r="D2178" s="29"/>
      <c r="E2178" s="29"/>
      <c r="F2178" s="29"/>
    </row>
    <row r="2179" spans="1:6" x14ac:dyDescent="0.2">
      <c r="A2179" s="31"/>
      <c r="B2179" s="34"/>
      <c r="C2179" s="29"/>
      <c r="D2179" s="29"/>
      <c r="E2179" s="29"/>
      <c r="F2179" s="29"/>
    </row>
    <row r="2180" spans="1:6" x14ac:dyDescent="0.2">
      <c r="A2180" s="31"/>
      <c r="B2180" s="34"/>
      <c r="C2180" s="29"/>
      <c r="D2180" s="29"/>
      <c r="E2180" s="29"/>
      <c r="F2180" s="29"/>
    </row>
    <row r="2181" spans="1:6" x14ac:dyDescent="0.2">
      <c r="A2181" s="31"/>
      <c r="B2181" s="34"/>
      <c r="C2181" s="29"/>
      <c r="D2181" s="29"/>
      <c r="E2181" s="29"/>
      <c r="F2181" s="29"/>
    </row>
    <row r="2182" spans="1:6" x14ac:dyDescent="0.2">
      <c r="A2182" s="31"/>
      <c r="B2182" s="34"/>
      <c r="C2182" s="29"/>
      <c r="D2182" s="29"/>
      <c r="E2182" s="29"/>
      <c r="F2182" s="29"/>
    </row>
    <row r="2183" spans="1:6" x14ac:dyDescent="0.2">
      <c r="A2183" s="31"/>
      <c r="B2183" s="34"/>
      <c r="C2183" s="29"/>
      <c r="D2183" s="29"/>
      <c r="E2183" s="29"/>
      <c r="F2183" s="29"/>
    </row>
    <row r="2184" spans="1:6" x14ac:dyDescent="0.2">
      <c r="A2184" s="31"/>
      <c r="B2184" s="34"/>
      <c r="C2184" s="29"/>
      <c r="D2184" s="29"/>
      <c r="E2184" s="29"/>
      <c r="F2184" s="29"/>
    </row>
    <row r="2185" spans="1:6" x14ac:dyDescent="0.2">
      <c r="A2185" s="31"/>
      <c r="B2185" s="34"/>
      <c r="C2185" s="29"/>
      <c r="D2185" s="29"/>
      <c r="E2185" s="29"/>
      <c r="F2185" s="29"/>
    </row>
    <row r="2186" spans="1:6" x14ac:dyDescent="0.2">
      <c r="A2186" s="31"/>
      <c r="B2186" s="34"/>
      <c r="C2186" s="29"/>
      <c r="D2186" s="29"/>
      <c r="E2186" s="29"/>
      <c r="F2186" s="29"/>
    </row>
    <row r="2187" spans="1:6" x14ac:dyDescent="0.2">
      <c r="A2187" s="31"/>
      <c r="B2187" s="34"/>
      <c r="C2187" s="29"/>
      <c r="D2187" s="29"/>
      <c r="E2187" s="29"/>
      <c r="F2187" s="29"/>
    </row>
    <row r="2188" spans="1:6" x14ac:dyDescent="0.2">
      <c r="A2188" s="31"/>
      <c r="B2188" s="34"/>
      <c r="C2188" s="29"/>
      <c r="D2188" s="29"/>
      <c r="E2188" s="29"/>
      <c r="F2188" s="29"/>
    </row>
    <row r="2189" spans="1:6" x14ac:dyDescent="0.2">
      <c r="A2189" s="31"/>
      <c r="B2189" s="34"/>
      <c r="C2189" s="29"/>
      <c r="D2189" s="29"/>
      <c r="E2189" s="29"/>
      <c r="F2189" s="29"/>
    </row>
    <row r="2190" spans="1:6" x14ac:dyDescent="0.2">
      <c r="A2190" s="31"/>
      <c r="B2190" s="34"/>
      <c r="C2190" s="29"/>
      <c r="D2190" s="29"/>
      <c r="E2190" s="29"/>
      <c r="F2190" s="29"/>
    </row>
    <row r="2191" spans="1:6" x14ac:dyDescent="0.2">
      <c r="A2191" s="31"/>
      <c r="B2191" s="34"/>
      <c r="C2191" s="29"/>
      <c r="D2191" s="29"/>
      <c r="E2191" s="29"/>
      <c r="F2191" s="29"/>
    </row>
    <row r="2192" spans="1:6" x14ac:dyDescent="0.2">
      <c r="A2192" s="31"/>
      <c r="B2192" s="34"/>
      <c r="C2192" s="29"/>
      <c r="D2192" s="29"/>
      <c r="E2192" s="29"/>
      <c r="F2192" s="29"/>
    </row>
    <row r="2193" spans="1:6" x14ac:dyDescent="0.2">
      <c r="A2193" s="31"/>
      <c r="B2193" s="34"/>
      <c r="C2193" s="29"/>
      <c r="D2193" s="29"/>
      <c r="E2193" s="29"/>
      <c r="F2193" s="29"/>
    </row>
    <row r="2194" spans="1:6" x14ac:dyDescent="0.2">
      <c r="A2194" s="31"/>
      <c r="B2194" s="34"/>
      <c r="C2194" s="29"/>
      <c r="D2194" s="29"/>
      <c r="E2194" s="29"/>
      <c r="F2194" s="29"/>
    </row>
    <row r="2195" spans="1:6" x14ac:dyDescent="0.2">
      <c r="A2195" s="31"/>
      <c r="B2195" s="34"/>
      <c r="C2195" s="29"/>
      <c r="D2195" s="29"/>
      <c r="E2195" s="29"/>
      <c r="F2195" s="29"/>
    </row>
    <row r="2196" spans="1:6" x14ac:dyDescent="0.2">
      <c r="A2196" s="31"/>
      <c r="B2196" s="34"/>
      <c r="C2196" s="29"/>
      <c r="D2196" s="29"/>
      <c r="E2196" s="29"/>
      <c r="F2196" s="29"/>
    </row>
    <row r="2197" spans="1:6" x14ac:dyDescent="0.2">
      <c r="A2197" s="31"/>
      <c r="B2197" s="34"/>
      <c r="C2197" s="29"/>
      <c r="D2197" s="29"/>
      <c r="E2197" s="29"/>
      <c r="F2197" s="29"/>
    </row>
    <row r="2198" spans="1:6" x14ac:dyDescent="0.2">
      <c r="A2198" s="31"/>
      <c r="B2198" s="34"/>
      <c r="C2198" s="29"/>
      <c r="D2198" s="29"/>
      <c r="E2198" s="29"/>
      <c r="F2198" s="29"/>
    </row>
    <row r="2199" spans="1:6" x14ac:dyDescent="0.2">
      <c r="A2199" s="31"/>
      <c r="B2199" s="34"/>
      <c r="C2199" s="29"/>
      <c r="D2199" s="29"/>
      <c r="E2199" s="29"/>
      <c r="F2199" s="29"/>
    </row>
    <row r="2200" spans="1:6" x14ac:dyDescent="0.2">
      <c r="A2200" s="31"/>
      <c r="B2200" s="34"/>
      <c r="C2200" s="29"/>
      <c r="D2200" s="29"/>
      <c r="E2200" s="29"/>
      <c r="F2200" s="29"/>
    </row>
    <row r="2201" spans="1:6" x14ac:dyDescent="0.2">
      <c r="A2201" s="31"/>
      <c r="B2201" s="34"/>
      <c r="C2201" s="29"/>
      <c r="D2201" s="29"/>
      <c r="E2201" s="29"/>
      <c r="F2201" s="29"/>
    </row>
    <row r="2202" spans="1:6" x14ac:dyDescent="0.2">
      <c r="A2202" s="31"/>
      <c r="B2202" s="34"/>
      <c r="C2202" s="29"/>
      <c r="D2202" s="29"/>
      <c r="E2202" s="29"/>
      <c r="F2202" s="29"/>
    </row>
    <row r="2203" spans="1:6" x14ac:dyDescent="0.2">
      <c r="A2203" s="31"/>
      <c r="B2203" s="34"/>
      <c r="C2203" s="29"/>
      <c r="D2203" s="29"/>
      <c r="E2203" s="29"/>
      <c r="F2203" s="29"/>
    </row>
    <row r="2204" spans="1:6" x14ac:dyDescent="0.2">
      <c r="A2204" s="31"/>
      <c r="B2204" s="34"/>
      <c r="C2204" s="29"/>
      <c r="D2204" s="29"/>
      <c r="E2204" s="29"/>
      <c r="F2204" s="29"/>
    </row>
    <row r="2205" spans="1:6" x14ac:dyDescent="0.2">
      <c r="A2205" s="31"/>
      <c r="B2205" s="34"/>
      <c r="C2205" s="29"/>
      <c r="D2205" s="29"/>
      <c r="E2205" s="29"/>
      <c r="F2205" s="29"/>
    </row>
    <row r="2206" spans="1:6" x14ac:dyDescent="0.2">
      <c r="A2206" s="31"/>
      <c r="B2206" s="34"/>
      <c r="C2206" s="29"/>
      <c r="D2206" s="29"/>
      <c r="E2206" s="29"/>
      <c r="F2206" s="29"/>
    </row>
    <row r="2207" spans="1:6" x14ac:dyDescent="0.2">
      <c r="A2207" s="31"/>
      <c r="B2207" s="34"/>
      <c r="C2207" s="29"/>
      <c r="D2207" s="29"/>
      <c r="E2207" s="29"/>
      <c r="F2207" s="29"/>
    </row>
    <row r="2208" spans="1:6" x14ac:dyDescent="0.2">
      <c r="A2208" s="31"/>
      <c r="B2208" s="34"/>
      <c r="C2208" s="29"/>
      <c r="D2208" s="29"/>
      <c r="E2208" s="29"/>
      <c r="F2208" s="29"/>
    </row>
    <row r="2209" spans="1:6" x14ac:dyDescent="0.2">
      <c r="A2209" s="31"/>
      <c r="B2209" s="34"/>
      <c r="C2209" s="29"/>
      <c r="D2209" s="29"/>
      <c r="E2209" s="29"/>
      <c r="F2209" s="29"/>
    </row>
    <row r="2210" spans="1:6" x14ac:dyDescent="0.2">
      <c r="A2210" s="31"/>
      <c r="B2210" s="34"/>
      <c r="C2210" s="29"/>
      <c r="D2210" s="29"/>
      <c r="E2210" s="29"/>
      <c r="F2210" s="29"/>
    </row>
    <row r="2211" spans="1:6" x14ac:dyDescent="0.2">
      <c r="A2211" s="31"/>
      <c r="B2211" s="34"/>
      <c r="C2211" s="29"/>
      <c r="D2211" s="29"/>
      <c r="E2211" s="29"/>
      <c r="F2211" s="29"/>
    </row>
    <row r="2212" spans="1:6" x14ac:dyDescent="0.2">
      <c r="A2212" s="31"/>
      <c r="B2212" s="34"/>
      <c r="C2212" s="29"/>
      <c r="D2212" s="29"/>
      <c r="E2212" s="29"/>
      <c r="F2212" s="29"/>
    </row>
    <row r="2213" spans="1:6" x14ac:dyDescent="0.2">
      <c r="A2213" s="31"/>
      <c r="B2213" s="34"/>
      <c r="C2213" s="29"/>
      <c r="D2213" s="29"/>
      <c r="E2213" s="29"/>
      <c r="F2213" s="29"/>
    </row>
    <row r="2214" spans="1:6" x14ac:dyDescent="0.2">
      <c r="A2214" s="31"/>
      <c r="B2214" s="34"/>
      <c r="C2214" s="29"/>
      <c r="D2214" s="29"/>
      <c r="E2214" s="29"/>
      <c r="F2214" s="29"/>
    </row>
    <row r="2215" spans="1:6" x14ac:dyDescent="0.2">
      <c r="A2215" s="31"/>
      <c r="B2215" s="34"/>
      <c r="C2215" s="29"/>
      <c r="D2215" s="29"/>
      <c r="E2215" s="29"/>
      <c r="F2215" s="29"/>
    </row>
    <row r="2216" spans="1:6" x14ac:dyDescent="0.2">
      <c r="A2216" s="31"/>
      <c r="B2216" s="34"/>
      <c r="C2216" s="29"/>
      <c r="D2216" s="29"/>
      <c r="E2216" s="29"/>
      <c r="F2216" s="29"/>
    </row>
    <row r="2217" spans="1:6" x14ac:dyDescent="0.2">
      <c r="A2217" s="31"/>
      <c r="B2217" s="34"/>
      <c r="C2217" s="29"/>
      <c r="D2217" s="29"/>
      <c r="E2217" s="29"/>
      <c r="F2217" s="29"/>
    </row>
    <row r="2218" spans="1:6" x14ac:dyDescent="0.2">
      <c r="A2218" s="31"/>
      <c r="B2218" s="34"/>
      <c r="C2218" s="29"/>
      <c r="D2218" s="29"/>
      <c r="E2218" s="29"/>
      <c r="F2218" s="29"/>
    </row>
    <row r="2219" spans="1:6" x14ac:dyDescent="0.2">
      <c r="A2219" s="31"/>
      <c r="B2219" s="34"/>
      <c r="C2219" s="29"/>
      <c r="D2219" s="29"/>
      <c r="E2219" s="29"/>
      <c r="F2219" s="29"/>
    </row>
    <row r="2220" spans="1:6" x14ac:dyDescent="0.2">
      <c r="A2220" s="31"/>
      <c r="B2220" s="34"/>
      <c r="C2220" s="29"/>
      <c r="D2220" s="29"/>
      <c r="E2220" s="29"/>
      <c r="F2220" s="29"/>
    </row>
    <row r="2221" spans="1:6" x14ac:dyDescent="0.2">
      <c r="A2221" s="31"/>
      <c r="B2221" s="34"/>
      <c r="C2221" s="29"/>
      <c r="D2221" s="29"/>
      <c r="E2221" s="29"/>
      <c r="F2221" s="29"/>
    </row>
    <row r="2222" spans="1:6" x14ac:dyDescent="0.2">
      <c r="A2222" s="31"/>
      <c r="B2222" s="34"/>
      <c r="C2222" s="29"/>
      <c r="D2222" s="29"/>
      <c r="E2222" s="29"/>
      <c r="F2222" s="29"/>
    </row>
    <row r="2223" spans="1:6" x14ac:dyDescent="0.2">
      <c r="A2223" s="31"/>
      <c r="B2223" s="34"/>
      <c r="C2223" s="29"/>
      <c r="D2223" s="29"/>
      <c r="E2223" s="29"/>
      <c r="F2223" s="29"/>
    </row>
    <row r="2224" spans="1:6" x14ac:dyDescent="0.2">
      <c r="A2224" s="31"/>
      <c r="B2224" s="34"/>
      <c r="C2224" s="29"/>
      <c r="D2224" s="29"/>
      <c r="E2224" s="29"/>
      <c r="F2224" s="29"/>
    </row>
    <row r="2225" spans="1:6" x14ac:dyDescent="0.2">
      <c r="A2225" s="31"/>
      <c r="B2225" s="34"/>
      <c r="C2225" s="29"/>
      <c r="D2225" s="29"/>
      <c r="E2225" s="29"/>
      <c r="F2225" s="29"/>
    </row>
    <row r="2226" spans="1:6" x14ac:dyDescent="0.2">
      <c r="A2226" s="31"/>
      <c r="B2226" s="34"/>
      <c r="C2226" s="29"/>
      <c r="D2226" s="29"/>
      <c r="E2226" s="29"/>
      <c r="F2226" s="29"/>
    </row>
    <row r="2227" spans="1:6" x14ac:dyDescent="0.2">
      <c r="A2227" s="31"/>
      <c r="B2227" s="34"/>
      <c r="C2227" s="29"/>
      <c r="D2227" s="29"/>
      <c r="E2227" s="29"/>
      <c r="F2227" s="29"/>
    </row>
    <row r="2228" spans="1:6" x14ac:dyDescent="0.2">
      <c r="A2228" s="31"/>
      <c r="B2228" s="34"/>
      <c r="C2228" s="29"/>
      <c r="D2228" s="29"/>
      <c r="E2228" s="29"/>
      <c r="F2228" s="29"/>
    </row>
    <row r="2229" spans="1:6" x14ac:dyDescent="0.2">
      <c r="A2229" s="31"/>
      <c r="B2229" s="34"/>
      <c r="C2229" s="29"/>
      <c r="D2229" s="29"/>
      <c r="E2229" s="29"/>
      <c r="F2229" s="29"/>
    </row>
    <row r="2230" spans="1:6" x14ac:dyDescent="0.2">
      <c r="A2230" s="31"/>
      <c r="B2230" s="34"/>
      <c r="C2230" s="29"/>
      <c r="D2230" s="29"/>
      <c r="E2230" s="29"/>
      <c r="F2230" s="29"/>
    </row>
    <row r="2231" spans="1:6" x14ac:dyDescent="0.2">
      <c r="A2231" s="31"/>
      <c r="B2231" s="34"/>
      <c r="C2231" s="29"/>
      <c r="D2231" s="29"/>
      <c r="E2231" s="29"/>
      <c r="F2231" s="29"/>
    </row>
    <row r="2232" spans="1:6" x14ac:dyDescent="0.2">
      <c r="A2232" s="31"/>
      <c r="B2232" s="34"/>
      <c r="C2232" s="29"/>
      <c r="D2232" s="29"/>
      <c r="E2232" s="29"/>
      <c r="F2232" s="29"/>
    </row>
    <row r="2233" spans="1:6" x14ac:dyDescent="0.2">
      <c r="A2233" s="31"/>
      <c r="B2233" s="34"/>
      <c r="C2233" s="29"/>
      <c r="D2233" s="29"/>
      <c r="E2233" s="29"/>
      <c r="F2233" s="29"/>
    </row>
    <row r="2234" spans="1:6" x14ac:dyDescent="0.2">
      <c r="A2234" s="31"/>
      <c r="B2234" s="34"/>
      <c r="C2234" s="29"/>
      <c r="D2234" s="29"/>
      <c r="E2234" s="29"/>
      <c r="F2234" s="29"/>
    </row>
    <row r="2235" spans="1:6" x14ac:dyDescent="0.2">
      <c r="A2235" s="31"/>
      <c r="B2235" s="34"/>
      <c r="C2235" s="29"/>
      <c r="D2235" s="29"/>
      <c r="E2235" s="29"/>
      <c r="F2235" s="29"/>
    </row>
    <row r="2236" spans="1:6" x14ac:dyDescent="0.2">
      <c r="A2236" s="31"/>
      <c r="B2236" s="34"/>
      <c r="C2236" s="29"/>
      <c r="D2236" s="29"/>
      <c r="E2236" s="29"/>
      <c r="F2236" s="29"/>
    </row>
    <row r="2237" spans="1:6" x14ac:dyDescent="0.2">
      <c r="A2237" s="31"/>
      <c r="B2237" s="34"/>
      <c r="C2237" s="29"/>
      <c r="D2237" s="29"/>
      <c r="E2237" s="29"/>
      <c r="F2237" s="29"/>
    </row>
    <row r="2238" spans="1:6" x14ac:dyDescent="0.2">
      <c r="A2238" s="31"/>
      <c r="B2238" s="34"/>
      <c r="C2238" s="29"/>
      <c r="D2238" s="29"/>
      <c r="E2238" s="29"/>
      <c r="F2238" s="29"/>
    </row>
    <row r="2239" spans="1:6" x14ac:dyDescent="0.2">
      <c r="A2239" s="31"/>
      <c r="B2239" s="34"/>
      <c r="C2239" s="29"/>
      <c r="D2239" s="29"/>
      <c r="E2239" s="29"/>
      <c r="F2239" s="29"/>
    </row>
    <row r="2240" spans="1:6" x14ac:dyDescent="0.2">
      <c r="A2240" s="31"/>
      <c r="B2240" s="34"/>
      <c r="C2240" s="29"/>
      <c r="D2240" s="29"/>
      <c r="E2240" s="29"/>
      <c r="F2240" s="29"/>
    </row>
    <row r="2241" spans="1:6" x14ac:dyDescent="0.2">
      <c r="A2241" s="31"/>
      <c r="B2241" s="34"/>
      <c r="C2241" s="29"/>
      <c r="D2241" s="29"/>
      <c r="E2241" s="29"/>
      <c r="F2241" s="29"/>
    </row>
    <row r="2242" spans="1:6" x14ac:dyDescent="0.2">
      <c r="A2242" s="31"/>
      <c r="B2242" s="34"/>
      <c r="C2242" s="29"/>
      <c r="D2242" s="29"/>
      <c r="E2242" s="29"/>
      <c r="F2242" s="29"/>
    </row>
    <row r="2243" spans="1:6" x14ac:dyDescent="0.2">
      <c r="A2243" s="31"/>
      <c r="B2243" s="34"/>
      <c r="C2243" s="29"/>
      <c r="D2243" s="29"/>
      <c r="E2243" s="29"/>
      <c r="F2243" s="29"/>
    </row>
    <row r="2244" spans="1:6" x14ac:dyDescent="0.2">
      <c r="A2244" s="31"/>
      <c r="B2244" s="34"/>
      <c r="C2244" s="29"/>
      <c r="D2244" s="29"/>
      <c r="E2244" s="29"/>
      <c r="F2244" s="29"/>
    </row>
    <row r="2245" spans="1:6" x14ac:dyDescent="0.2">
      <c r="A2245" s="31"/>
      <c r="B2245" s="34"/>
      <c r="C2245" s="29"/>
      <c r="D2245" s="29"/>
      <c r="E2245" s="29"/>
      <c r="F2245" s="29"/>
    </row>
    <row r="2246" spans="1:6" x14ac:dyDescent="0.2">
      <c r="A2246" s="31"/>
      <c r="B2246" s="34"/>
      <c r="C2246" s="29"/>
      <c r="D2246" s="29"/>
      <c r="E2246" s="29"/>
      <c r="F2246" s="29"/>
    </row>
    <row r="2247" spans="1:6" x14ac:dyDescent="0.2">
      <c r="A2247" s="31"/>
      <c r="B2247" s="34"/>
      <c r="C2247" s="29"/>
      <c r="D2247" s="29"/>
      <c r="E2247" s="29"/>
      <c r="F2247" s="29"/>
    </row>
    <row r="2248" spans="1:6" x14ac:dyDescent="0.2">
      <c r="A2248" s="31"/>
      <c r="B2248" s="34"/>
      <c r="C2248" s="29"/>
      <c r="D2248" s="29"/>
      <c r="E2248" s="29"/>
      <c r="F2248" s="29"/>
    </row>
    <row r="2249" spans="1:6" x14ac:dyDescent="0.2">
      <c r="A2249" s="31"/>
      <c r="B2249" s="34"/>
      <c r="C2249" s="29"/>
      <c r="D2249" s="29"/>
      <c r="E2249" s="29"/>
      <c r="F2249" s="29"/>
    </row>
    <row r="2250" spans="1:6" x14ac:dyDescent="0.2">
      <c r="A2250" s="31"/>
      <c r="B2250" s="34"/>
      <c r="C2250" s="29"/>
      <c r="D2250" s="29"/>
      <c r="E2250" s="29"/>
      <c r="F2250" s="29"/>
    </row>
    <row r="2251" spans="1:6" x14ac:dyDescent="0.2">
      <c r="A2251" s="31"/>
      <c r="B2251" s="34"/>
      <c r="C2251" s="29"/>
      <c r="D2251" s="29"/>
      <c r="E2251" s="29"/>
      <c r="F2251" s="29"/>
    </row>
    <row r="2252" spans="1:6" x14ac:dyDescent="0.2">
      <c r="A2252" s="31"/>
      <c r="B2252" s="34"/>
      <c r="C2252" s="29"/>
      <c r="D2252" s="29"/>
      <c r="E2252" s="29"/>
      <c r="F2252" s="29"/>
    </row>
    <row r="2253" spans="1:6" x14ac:dyDescent="0.2">
      <c r="A2253" s="31"/>
      <c r="B2253" s="34"/>
      <c r="C2253" s="29"/>
      <c r="D2253" s="29"/>
      <c r="E2253" s="29"/>
      <c r="F2253" s="29"/>
    </row>
    <row r="2254" spans="1:6" x14ac:dyDescent="0.2">
      <c r="A2254" s="31"/>
      <c r="B2254" s="34"/>
      <c r="C2254" s="29"/>
      <c r="D2254" s="29"/>
      <c r="E2254" s="29"/>
      <c r="F2254" s="29"/>
    </row>
    <row r="2255" spans="1:6" x14ac:dyDescent="0.2">
      <c r="A2255" s="31"/>
      <c r="B2255" s="34"/>
      <c r="C2255" s="29"/>
      <c r="D2255" s="29"/>
      <c r="E2255" s="29"/>
      <c r="F2255" s="29"/>
    </row>
    <row r="2256" spans="1:6" x14ac:dyDescent="0.2">
      <c r="A2256" s="31"/>
      <c r="B2256" s="34"/>
      <c r="C2256" s="29"/>
      <c r="D2256" s="29"/>
      <c r="E2256" s="29"/>
      <c r="F2256" s="29"/>
    </row>
    <row r="2257" spans="1:6" x14ac:dyDescent="0.2">
      <c r="A2257" s="31"/>
      <c r="B2257" s="34"/>
      <c r="C2257" s="29"/>
      <c r="D2257" s="29"/>
      <c r="E2257" s="29"/>
      <c r="F2257" s="29"/>
    </row>
    <row r="2258" spans="1:6" x14ac:dyDescent="0.2">
      <c r="A2258" s="31"/>
      <c r="B2258" s="34"/>
      <c r="C2258" s="29"/>
      <c r="D2258" s="29"/>
      <c r="E2258" s="29"/>
      <c r="F2258" s="29"/>
    </row>
    <row r="2259" spans="1:6" x14ac:dyDescent="0.2">
      <c r="A2259" s="31"/>
      <c r="B2259" s="34"/>
      <c r="C2259" s="29"/>
      <c r="D2259" s="29"/>
      <c r="E2259" s="29"/>
      <c r="F2259" s="29"/>
    </row>
    <row r="2260" spans="1:6" x14ac:dyDescent="0.2">
      <c r="A2260" s="31"/>
      <c r="B2260" s="34"/>
      <c r="C2260" s="29"/>
      <c r="D2260" s="29"/>
      <c r="E2260" s="29"/>
      <c r="F2260" s="29"/>
    </row>
    <row r="2261" spans="1:6" x14ac:dyDescent="0.2">
      <c r="A2261" s="31"/>
      <c r="B2261" s="34"/>
      <c r="C2261" s="29"/>
      <c r="D2261" s="29"/>
      <c r="E2261" s="29"/>
      <c r="F2261" s="29"/>
    </row>
    <row r="2262" spans="1:6" x14ac:dyDescent="0.2">
      <c r="A2262" s="31"/>
      <c r="B2262" s="34"/>
      <c r="C2262" s="29"/>
      <c r="D2262" s="29"/>
      <c r="E2262" s="29"/>
      <c r="F2262" s="29"/>
    </row>
    <row r="2263" spans="1:6" x14ac:dyDescent="0.2">
      <c r="A2263" s="31"/>
      <c r="B2263" s="34"/>
      <c r="C2263" s="29"/>
      <c r="D2263" s="29"/>
      <c r="E2263" s="29"/>
      <c r="F2263" s="29"/>
    </row>
    <row r="2264" spans="1:6" x14ac:dyDescent="0.2">
      <c r="A2264" s="31"/>
      <c r="B2264" s="34"/>
      <c r="C2264" s="29"/>
      <c r="D2264" s="29"/>
      <c r="E2264" s="29"/>
      <c r="F2264" s="29"/>
    </row>
    <row r="2265" spans="1:6" x14ac:dyDescent="0.2">
      <c r="A2265" s="31"/>
      <c r="B2265" s="34"/>
      <c r="C2265" s="29"/>
      <c r="D2265" s="29"/>
      <c r="E2265" s="29"/>
      <c r="F2265" s="29"/>
    </row>
    <row r="2266" spans="1:6" x14ac:dyDescent="0.2">
      <c r="A2266" s="31"/>
      <c r="B2266" s="34"/>
      <c r="C2266" s="29"/>
      <c r="D2266" s="29"/>
      <c r="E2266" s="29"/>
      <c r="F2266" s="29"/>
    </row>
    <row r="2267" spans="1:6" x14ac:dyDescent="0.2">
      <c r="A2267" s="31"/>
      <c r="B2267" s="34"/>
      <c r="C2267" s="29"/>
      <c r="D2267" s="29"/>
      <c r="E2267" s="29"/>
      <c r="F2267" s="29"/>
    </row>
    <row r="2268" spans="1:6" x14ac:dyDescent="0.2">
      <c r="A2268" s="31"/>
      <c r="B2268" s="34"/>
      <c r="C2268" s="29"/>
      <c r="D2268" s="29"/>
      <c r="E2268" s="29"/>
      <c r="F2268" s="29"/>
    </row>
    <row r="2269" spans="1:6" x14ac:dyDescent="0.2">
      <c r="A2269" s="31"/>
      <c r="B2269" s="34"/>
      <c r="C2269" s="29"/>
      <c r="D2269" s="29"/>
      <c r="E2269" s="29"/>
      <c r="F2269" s="29"/>
    </row>
    <row r="2270" spans="1:6" x14ac:dyDescent="0.2">
      <c r="A2270" s="31"/>
      <c r="B2270" s="34"/>
      <c r="C2270" s="29"/>
      <c r="D2270" s="29"/>
      <c r="E2270" s="29"/>
      <c r="F2270" s="29"/>
    </row>
    <row r="2271" spans="1:6" x14ac:dyDescent="0.2">
      <c r="A2271" s="31"/>
      <c r="B2271" s="34"/>
      <c r="C2271" s="29"/>
      <c r="D2271" s="29"/>
      <c r="E2271" s="29"/>
      <c r="F2271" s="29"/>
    </row>
    <row r="2272" spans="1:6" x14ac:dyDescent="0.2">
      <c r="A2272" s="31"/>
      <c r="B2272" s="34"/>
      <c r="C2272" s="29"/>
      <c r="D2272" s="29"/>
      <c r="E2272" s="29"/>
      <c r="F2272" s="29"/>
    </row>
    <row r="2273" spans="1:6" x14ac:dyDescent="0.2">
      <c r="A2273" s="31"/>
      <c r="B2273" s="34"/>
      <c r="C2273" s="29"/>
      <c r="D2273" s="29"/>
      <c r="E2273" s="29"/>
      <c r="F2273" s="29"/>
    </row>
    <row r="2274" spans="1:6" x14ac:dyDescent="0.2">
      <c r="A2274" s="31"/>
      <c r="B2274" s="34"/>
      <c r="C2274" s="29"/>
      <c r="D2274" s="29"/>
      <c r="E2274" s="29"/>
      <c r="F2274" s="29"/>
    </row>
    <row r="2275" spans="1:6" x14ac:dyDescent="0.2">
      <c r="A2275" s="31"/>
      <c r="B2275" s="34"/>
      <c r="C2275" s="29"/>
      <c r="D2275" s="29"/>
      <c r="E2275" s="29"/>
      <c r="F2275" s="29"/>
    </row>
    <row r="2276" spans="1:6" x14ac:dyDescent="0.2">
      <c r="A2276" s="31"/>
      <c r="B2276" s="34"/>
      <c r="C2276" s="29"/>
      <c r="D2276" s="29"/>
      <c r="E2276" s="29"/>
      <c r="F2276" s="29"/>
    </row>
    <row r="2277" spans="1:6" x14ac:dyDescent="0.2">
      <c r="A2277" s="31"/>
      <c r="B2277" s="34"/>
      <c r="C2277" s="29"/>
      <c r="D2277" s="29"/>
      <c r="E2277" s="29"/>
      <c r="F2277" s="29"/>
    </row>
    <row r="2278" spans="1:6" x14ac:dyDescent="0.2">
      <c r="A2278" s="31"/>
      <c r="B2278" s="34"/>
      <c r="C2278" s="29"/>
      <c r="D2278" s="29"/>
      <c r="E2278" s="29"/>
      <c r="F2278" s="29"/>
    </row>
    <row r="2279" spans="1:6" x14ac:dyDescent="0.2">
      <c r="A2279" s="31"/>
      <c r="B2279" s="34"/>
      <c r="C2279" s="29"/>
      <c r="D2279" s="29"/>
      <c r="E2279" s="29"/>
      <c r="F2279" s="29"/>
    </row>
    <row r="2280" spans="1:6" x14ac:dyDescent="0.2">
      <c r="A2280" s="31"/>
      <c r="B2280" s="34"/>
      <c r="C2280" s="29"/>
      <c r="D2280" s="29"/>
      <c r="E2280" s="29"/>
      <c r="F2280" s="29"/>
    </row>
    <row r="2281" spans="1:6" x14ac:dyDescent="0.2">
      <c r="A2281" s="31"/>
      <c r="B2281" s="34"/>
      <c r="C2281" s="29"/>
      <c r="D2281" s="29"/>
      <c r="E2281" s="29"/>
      <c r="F2281" s="29"/>
    </row>
    <row r="2282" spans="1:6" x14ac:dyDescent="0.2">
      <c r="A2282" s="31"/>
      <c r="B2282" s="34"/>
      <c r="C2282" s="29"/>
      <c r="D2282" s="29"/>
      <c r="E2282" s="29"/>
      <c r="F2282" s="29"/>
    </row>
    <row r="2283" spans="1:6" x14ac:dyDescent="0.2">
      <c r="A2283" s="31"/>
      <c r="B2283" s="34"/>
      <c r="C2283" s="29"/>
      <c r="D2283" s="29"/>
      <c r="E2283" s="29"/>
      <c r="F2283" s="29"/>
    </row>
    <row r="2284" spans="1:6" x14ac:dyDescent="0.2">
      <c r="A2284" s="31"/>
      <c r="B2284" s="34"/>
      <c r="C2284" s="29"/>
      <c r="D2284" s="29"/>
      <c r="E2284" s="29"/>
      <c r="F2284" s="29"/>
    </row>
    <row r="2285" spans="1:6" x14ac:dyDescent="0.2">
      <c r="A2285" s="31"/>
      <c r="B2285" s="34"/>
      <c r="C2285" s="29"/>
      <c r="D2285" s="29"/>
      <c r="E2285" s="29"/>
      <c r="F2285" s="29"/>
    </row>
    <row r="2286" spans="1:6" x14ac:dyDescent="0.2">
      <c r="A2286" s="31"/>
      <c r="B2286" s="34"/>
      <c r="C2286" s="29"/>
      <c r="D2286" s="29"/>
      <c r="E2286" s="29"/>
      <c r="F2286" s="29"/>
    </row>
    <row r="2287" spans="1:6" x14ac:dyDescent="0.2">
      <c r="A2287" s="31"/>
      <c r="B2287" s="34"/>
      <c r="C2287" s="29"/>
      <c r="D2287" s="29"/>
      <c r="E2287" s="29"/>
      <c r="F2287" s="29"/>
    </row>
    <row r="2288" spans="1:6" x14ac:dyDescent="0.2">
      <c r="A2288" s="31"/>
      <c r="B2288" s="34"/>
      <c r="C2288" s="29"/>
      <c r="D2288" s="29"/>
      <c r="E2288" s="29"/>
      <c r="F2288" s="29"/>
    </row>
    <row r="2289" spans="1:6" x14ac:dyDescent="0.2">
      <c r="A2289" s="31"/>
      <c r="B2289" s="34"/>
      <c r="C2289" s="29"/>
      <c r="D2289" s="29"/>
      <c r="E2289" s="29"/>
      <c r="F2289" s="29"/>
    </row>
    <row r="2290" spans="1:6" x14ac:dyDescent="0.2">
      <c r="A2290" s="31"/>
      <c r="B2290" s="34"/>
      <c r="C2290" s="29"/>
      <c r="D2290" s="29"/>
      <c r="E2290" s="29"/>
      <c r="F2290" s="29"/>
    </row>
    <row r="2291" spans="1:6" x14ac:dyDescent="0.2">
      <c r="A2291" s="31"/>
      <c r="B2291" s="34"/>
      <c r="C2291" s="29"/>
      <c r="D2291" s="29"/>
      <c r="E2291" s="29"/>
      <c r="F2291" s="29"/>
    </row>
    <row r="2292" spans="1:6" x14ac:dyDescent="0.2">
      <c r="A2292" s="31"/>
      <c r="B2292" s="34"/>
      <c r="C2292" s="29"/>
      <c r="D2292" s="29"/>
      <c r="E2292" s="29"/>
      <c r="F2292" s="29"/>
    </row>
    <row r="2293" spans="1:6" x14ac:dyDescent="0.2">
      <c r="A2293" s="31"/>
      <c r="B2293" s="34"/>
      <c r="C2293" s="29"/>
      <c r="D2293" s="29"/>
      <c r="E2293" s="29"/>
      <c r="F2293" s="29"/>
    </row>
    <row r="2294" spans="1:6" x14ac:dyDescent="0.2">
      <c r="A2294" s="31"/>
      <c r="B2294" s="34"/>
      <c r="C2294" s="29"/>
      <c r="D2294" s="29"/>
      <c r="E2294" s="29"/>
      <c r="F2294" s="29"/>
    </row>
    <row r="2295" spans="1:6" x14ac:dyDescent="0.2">
      <c r="A2295" s="31"/>
      <c r="B2295" s="34"/>
      <c r="C2295" s="29"/>
      <c r="D2295" s="29"/>
      <c r="E2295" s="29"/>
      <c r="F2295" s="29"/>
    </row>
    <row r="2296" spans="1:6" x14ac:dyDescent="0.2">
      <c r="A2296" s="31"/>
      <c r="B2296" s="34"/>
      <c r="C2296" s="29"/>
      <c r="D2296" s="29"/>
      <c r="E2296" s="29"/>
      <c r="F2296" s="29"/>
    </row>
    <row r="2297" spans="1:6" x14ac:dyDescent="0.2">
      <c r="A2297" s="31"/>
      <c r="B2297" s="34"/>
      <c r="C2297" s="29"/>
      <c r="D2297" s="29"/>
      <c r="E2297" s="29"/>
      <c r="F2297" s="29"/>
    </row>
    <row r="2298" spans="1:6" x14ac:dyDescent="0.2">
      <c r="A2298" s="31"/>
      <c r="B2298" s="34"/>
      <c r="C2298" s="29"/>
      <c r="D2298" s="29"/>
      <c r="E2298" s="29"/>
      <c r="F2298" s="29"/>
    </row>
    <row r="2299" spans="1:6" x14ac:dyDescent="0.2">
      <c r="A2299" s="31"/>
      <c r="B2299" s="34"/>
      <c r="C2299" s="29"/>
      <c r="D2299" s="29"/>
      <c r="E2299" s="29"/>
      <c r="F2299" s="29"/>
    </row>
    <row r="2300" spans="1:6" x14ac:dyDescent="0.2">
      <c r="A2300" s="31"/>
      <c r="B2300" s="34"/>
      <c r="C2300" s="29"/>
      <c r="D2300" s="29"/>
      <c r="E2300" s="29"/>
      <c r="F2300" s="29"/>
    </row>
    <row r="2301" spans="1:6" x14ac:dyDescent="0.2">
      <c r="A2301" s="31"/>
      <c r="B2301" s="34"/>
      <c r="C2301" s="29"/>
      <c r="D2301" s="29"/>
      <c r="E2301" s="29"/>
      <c r="F2301" s="29"/>
    </row>
    <row r="2302" spans="1:6" x14ac:dyDescent="0.2">
      <c r="A2302" s="31"/>
      <c r="B2302" s="34"/>
      <c r="C2302" s="29"/>
      <c r="D2302" s="29"/>
      <c r="E2302" s="29"/>
      <c r="F2302" s="29"/>
    </row>
    <row r="2303" spans="1:6" x14ac:dyDescent="0.2">
      <c r="A2303" s="31"/>
      <c r="B2303" s="34"/>
      <c r="C2303" s="29"/>
      <c r="D2303" s="29"/>
      <c r="E2303" s="29"/>
      <c r="F2303" s="29"/>
    </row>
    <row r="2304" spans="1:6" x14ac:dyDescent="0.2">
      <c r="A2304" s="31"/>
      <c r="B2304" s="34"/>
      <c r="C2304" s="29"/>
      <c r="D2304" s="29"/>
      <c r="E2304" s="29"/>
      <c r="F2304" s="29"/>
    </row>
    <row r="2305" spans="1:6" x14ac:dyDescent="0.2">
      <c r="A2305" s="31"/>
      <c r="B2305" s="34"/>
      <c r="C2305" s="29"/>
      <c r="D2305" s="29"/>
      <c r="E2305" s="29"/>
      <c r="F2305" s="29"/>
    </row>
    <row r="2306" spans="1:6" x14ac:dyDescent="0.2">
      <c r="A2306" s="31"/>
      <c r="B2306" s="34"/>
      <c r="C2306" s="29"/>
      <c r="D2306" s="29"/>
      <c r="E2306" s="29"/>
      <c r="F2306" s="29"/>
    </row>
    <row r="2307" spans="1:6" x14ac:dyDescent="0.2">
      <c r="A2307" s="31"/>
      <c r="B2307" s="34"/>
      <c r="C2307" s="29"/>
      <c r="D2307" s="29"/>
      <c r="E2307" s="29"/>
      <c r="F2307" s="29"/>
    </row>
    <row r="2308" spans="1:6" x14ac:dyDescent="0.2">
      <c r="A2308" s="31"/>
      <c r="B2308" s="34"/>
      <c r="C2308" s="29"/>
      <c r="D2308" s="29"/>
      <c r="E2308" s="29"/>
      <c r="F2308" s="29"/>
    </row>
    <row r="2309" spans="1:6" x14ac:dyDescent="0.2">
      <c r="A2309" s="31"/>
      <c r="B2309" s="34"/>
      <c r="C2309" s="29"/>
      <c r="D2309" s="29"/>
      <c r="E2309" s="29"/>
      <c r="F2309" s="29"/>
    </row>
    <row r="2310" spans="1:6" x14ac:dyDescent="0.2">
      <c r="A2310" s="31"/>
      <c r="B2310" s="34"/>
      <c r="C2310" s="29"/>
      <c r="D2310" s="29"/>
      <c r="E2310" s="29"/>
      <c r="F2310" s="29"/>
    </row>
    <row r="2311" spans="1:6" x14ac:dyDescent="0.2">
      <c r="A2311" s="31"/>
      <c r="B2311" s="34"/>
      <c r="C2311" s="29"/>
      <c r="D2311" s="29"/>
      <c r="E2311" s="29"/>
      <c r="F2311" s="29"/>
    </row>
    <row r="2312" spans="1:6" x14ac:dyDescent="0.2">
      <c r="A2312" s="31"/>
      <c r="B2312" s="34"/>
      <c r="C2312" s="29"/>
      <c r="D2312" s="29"/>
      <c r="E2312" s="29"/>
      <c r="F2312" s="29"/>
    </row>
    <row r="2313" spans="1:6" x14ac:dyDescent="0.2">
      <c r="A2313" s="31"/>
      <c r="B2313" s="34"/>
      <c r="C2313" s="29"/>
      <c r="D2313" s="29"/>
      <c r="E2313" s="29"/>
      <c r="F2313" s="29"/>
    </row>
    <row r="2314" spans="1:6" x14ac:dyDescent="0.2">
      <c r="A2314" s="31"/>
      <c r="B2314" s="34"/>
      <c r="C2314" s="29"/>
      <c r="D2314" s="29"/>
      <c r="E2314" s="29"/>
      <c r="F2314" s="29"/>
    </row>
    <row r="2315" spans="1:6" x14ac:dyDescent="0.2">
      <c r="A2315" s="31"/>
      <c r="B2315" s="34"/>
      <c r="C2315" s="29"/>
      <c r="D2315" s="29"/>
      <c r="E2315" s="29"/>
      <c r="F2315" s="29"/>
    </row>
    <row r="2316" spans="1:6" x14ac:dyDescent="0.2">
      <c r="A2316" s="31"/>
      <c r="B2316" s="34"/>
      <c r="C2316" s="29"/>
      <c r="D2316" s="29"/>
      <c r="E2316" s="29"/>
      <c r="F2316" s="29"/>
    </row>
    <row r="2317" spans="1:6" x14ac:dyDescent="0.2">
      <c r="A2317" s="31"/>
      <c r="B2317" s="34"/>
      <c r="C2317" s="29"/>
      <c r="D2317" s="29"/>
      <c r="E2317" s="29"/>
      <c r="F2317" s="29"/>
    </row>
    <row r="2318" spans="1:6" x14ac:dyDescent="0.2">
      <c r="A2318" s="31"/>
      <c r="B2318" s="34"/>
      <c r="C2318" s="29"/>
      <c r="D2318" s="29"/>
      <c r="E2318" s="29"/>
      <c r="F2318" s="29"/>
    </row>
    <row r="2319" spans="1:6" x14ac:dyDescent="0.2">
      <c r="A2319" s="31"/>
      <c r="B2319" s="34"/>
      <c r="C2319" s="29"/>
      <c r="D2319" s="29"/>
      <c r="E2319" s="29"/>
      <c r="F2319" s="29"/>
    </row>
    <row r="2320" spans="1:6" x14ac:dyDescent="0.2">
      <c r="A2320" s="31"/>
      <c r="B2320" s="34"/>
      <c r="C2320" s="29"/>
      <c r="D2320" s="29"/>
      <c r="E2320" s="29"/>
      <c r="F2320" s="29"/>
    </row>
    <row r="2321" spans="1:6" x14ac:dyDescent="0.2">
      <c r="A2321" s="31"/>
      <c r="B2321" s="34"/>
      <c r="C2321" s="29"/>
      <c r="D2321" s="29"/>
      <c r="E2321" s="29"/>
      <c r="F2321" s="29"/>
    </row>
    <row r="2322" spans="1:6" x14ac:dyDescent="0.2">
      <c r="A2322" s="31"/>
      <c r="B2322" s="34"/>
      <c r="C2322" s="29"/>
      <c r="D2322" s="29"/>
      <c r="E2322" s="29"/>
      <c r="F2322" s="29"/>
    </row>
    <row r="2323" spans="1:6" x14ac:dyDescent="0.2">
      <c r="A2323" s="31"/>
      <c r="B2323" s="34"/>
      <c r="C2323" s="29"/>
      <c r="D2323" s="29"/>
      <c r="E2323" s="29"/>
      <c r="F2323" s="29"/>
    </row>
    <row r="2324" spans="1:6" x14ac:dyDescent="0.2">
      <c r="A2324" s="31"/>
      <c r="B2324" s="34"/>
      <c r="C2324" s="29"/>
      <c r="D2324" s="29"/>
      <c r="E2324" s="29"/>
      <c r="F2324" s="29"/>
    </row>
    <row r="2325" spans="1:6" x14ac:dyDescent="0.2">
      <c r="A2325" s="31"/>
      <c r="B2325" s="34"/>
      <c r="C2325" s="29"/>
      <c r="D2325" s="29"/>
      <c r="E2325" s="29"/>
      <c r="F2325" s="29"/>
    </row>
    <row r="2326" spans="1:6" x14ac:dyDescent="0.2">
      <c r="A2326" s="31"/>
      <c r="B2326" s="34"/>
      <c r="C2326" s="29"/>
      <c r="D2326" s="29"/>
      <c r="E2326" s="29"/>
      <c r="F2326" s="29"/>
    </row>
    <row r="2327" spans="1:6" x14ac:dyDescent="0.2">
      <c r="A2327" s="31"/>
      <c r="B2327" s="34"/>
      <c r="C2327" s="29"/>
      <c r="D2327" s="29"/>
      <c r="E2327" s="29"/>
      <c r="F2327" s="29"/>
    </row>
    <row r="2328" spans="1:6" x14ac:dyDescent="0.2">
      <c r="A2328" s="31"/>
      <c r="B2328" s="34"/>
      <c r="C2328" s="29"/>
      <c r="D2328" s="29"/>
      <c r="E2328" s="29"/>
      <c r="F2328" s="29"/>
    </row>
    <row r="2329" spans="1:6" x14ac:dyDescent="0.2">
      <c r="A2329" s="31"/>
      <c r="B2329" s="34"/>
      <c r="C2329" s="29"/>
      <c r="D2329" s="29"/>
      <c r="E2329" s="29"/>
      <c r="F2329" s="29"/>
    </row>
    <row r="2330" spans="1:6" x14ac:dyDescent="0.2">
      <c r="A2330" s="31"/>
      <c r="B2330" s="34"/>
      <c r="C2330" s="29"/>
      <c r="D2330" s="29"/>
      <c r="E2330" s="29"/>
      <c r="F2330" s="29"/>
    </row>
    <row r="2331" spans="1:6" x14ac:dyDescent="0.2">
      <c r="A2331" s="31"/>
      <c r="B2331" s="34"/>
      <c r="C2331" s="29"/>
      <c r="D2331" s="29"/>
      <c r="E2331" s="29"/>
      <c r="F2331" s="29"/>
    </row>
    <row r="2332" spans="1:6" x14ac:dyDescent="0.2">
      <c r="A2332" s="31"/>
      <c r="B2332" s="34"/>
      <c r="C2332" s="29"/>
      <c r="D2332" s="29"/>
      <c r="E2332" s="29"/>
      <c r="F2332" s="29"/>
    </row>
    <row r="2333" spans="1:6" x14ac:dyDescent="0.2">
      <c r="A2333" s="31"/>
      <c r="B2333" s="34"/>
      <c r="C2333" s="29"/>
      <c r="D2333" s="29"/>
      <c r="E2333" s="29"/>
      <c r="F2333" s="29"/>
    </row>
    <row r="2334" spans="1:6" x14ac:dyDescent="0.2">
      <c r="A2334" s="31"/>
      <c r="B2334" s="34"/>
      <c r="C2334" s="29"/>
      <c r="D2334" s="29"/>
      <c r="E2334" s="29"/>
      <c r="F2334" s="29"/>
    </row>
    <row r="2335" spans="1:6" x14ac:dyDescent="0.2">
      <c r="A2335" s="31"/>
      <c r="B2335" s="34"/>
      <c r="C2335" s="29"/>
      <c r="D2335" s="29"/>
      <c r="E2335" s="29"/>
      <c r="F2335" s="29"/>
    </row>
    <row r="2336" spans="1:6" x14ac:dyDescent="0.2">
      <c r="A2336" s="31"/>
      <c r="B2336" s="34"/>
      <c r="C2336" s="29"/>
      <c r="D2336" s="29"/>
      <c r="E2336" s="29"/>
      <c r="F2336" s="29"/>
    </row>
    <row r="2337" spans="1:6" x14ac:dyDescent="0.2">
      <c r="A2337" s="31"/>
      <c r="B2337" s="34"/>
      <c r="C2337" s="29"/>
      <c r="D2337" s="29"/>
      <c r="E2337" s="29"/>
      <c r="F2337" s="29"/>
    </row>
    <row r="2338" spans="1:6" x14ac:dyDescent="0.2">
      <c r="A2338" s="31"/>
      <c r="B2338" s="34"/>
      <c r="C2338" s="29"/>
      <c r="D2338" s="29"/>
      <c r="E2338" s="29"/>
      <c r="F2338" s="29"/>
    </row>
    <row r="2339" spans="1:6" x14ac:dyDescent="0.2">
      <c r="A2339" s="31"/>
      <c r="B2339" s="34"/>
      <c r="C2339" s="29"/>
      <c r="D2339" s="29"/>
      <c r="E2339" s="29"/>
      <c r="F2339" s="29"/>
    </row>
    <row r="2340" spans="1:6" x14ac:dyDescent="0.2">
      <c r="A2340" s="31"/>
      <c r="B2340" s="34"/>
      <c r="C2340" s="29"/>
      <c r="D2340" s="29"/>
      <c r="E2340" s="29"/>
      <c r="F2340" s="29"/>
    </row>
    <row r="2341" spans="1:6" x14ac:dyDescent="0.2">
      <c r="A2341" s="31"/>
      <c r="B2341" s="34"/>
      <c r="C2341" s="29"/>
      <c r="D2341" s="29"/>
      <c r="E2341" s="29"/>
      <c r="F2341" s="29"/>
    </row>
    <row r="2342" spans="1:6" x14ac:dyDescent="0.2">
      <c r="A2342" s="31"/>
      <c r="B2342" s="34"/>
      <c r="C2342" s="29"/>
      <c r="D2342" s="29"/>
      <c r="E2342" s="29"/>
      <c r="F2342" s="29"/>
    </row>
    <row r="2343" spans="1:6" x14ac:dyDescent="0.2">
      <c r="A2343" s="31"/>
      <c r="B2343" s="34"/>
      <c r="C2343" s="29"/>
      <c r="D2343" s="29"/>
      <c r="E2343" s="29"/>
      <c r="F2343" s="29"/>
    </row>
    <row r="2344" spans="1:6" x14ac:dyDescent="0.2">
      <c r="A2344" s="31"/>
      <c r="B2344" s="34"/>
      <c r="C2344" s="29"/>
      <c r="D2344" s="29"/>
      <c r="E2344" s="29"/>
      <c r="F2344" s="29"/>
    </row>
    <row r="2345" spans="1:6" x14ac:dyDescent="0.2">
      <c r="A2345" s="31"/>
      <c r="B2345" s="34"/>
      <c r="C2345" s="29"/>
      <c r="D2345" s="29"/>
      <c r="E2345" s="29"/>
      <c r="F2345" s="29"/>
    </row>
    <row r="2346" spans="1:6" x14ac:dyDescent="0.2">
      <c r="A2346" s="31"/>
      <c r="B2346" s="34"/>
      <c r="C2346" s="29"/>
      <c r="D2346" s="29"/>
      <c r="E2346" s="29"/>
      <c r="F2346" s="29"/>
    </row>
    <row r="2347" spans="1:6" x14ac:dyDescent="0.2">
      <c r="A2347" s="31"/>
      <c r="B2347" s="34"/>
      <c r="C2347" s="29"/>
      <c r="D2347" s="29"/>
      <c r="E2347" s="29"/>
      <c r="F2347" s="29"/>
    </row>
    <row r="2348" spans="1:6" x14ac:dyDescent="0.2">
      <c r="A2348" s="31"/>
      <c r="B2348" s="34"/>
      <c r="C2348" s="29"/>
      <c r="D2348" s="29"/>
      <c r="E2348" s="29"/>
      <c r="F2348" s="29"/>
    </row>
    <row r="2349" spans="1:6" x14ac:dyDescent="0.2">
      <c r="A2349" s="31"/>
      <c r="B2349" s="34"/>
      <c r="C2349" s="29"/>
      <c r="D2349" s="29"/>
      <c r="E2349" s="29"/>
      <c r="F2349" s="29"/>
    </row>
    <row r="2350" spans="1:6" x14ac:dyDescent="0.2">
      <c r="A2350" s="31"/>
      <c r="B2350" s="34"/>
      <c r="C2350" s="29"/>
      <c r="D2350" s="29"/>
      <c r="E2350" s="29"/>
      <c r="F2350" s="29"/>
    </row>
    <row r="2351" spans="1:6" x14ac:dyDescent="0.2">
      <c r="A2351" s="31"/>
      <c r="B2351" s="34"/>
      <c r="C2351" s="29"/>
      <c r="D2351" s="29"/>
      <c r="E2351" s="29"/>
      <c r="F2351" s="29"/>
    </row>
    <row r="2352" spans="1:6" x14ac:dyDescent="0.2">
      <c r="A2352" s="31"/>
      <c r="B2352" s="34"/>
      <c r="C2352" s="29"/>
      <c r="D2352" s="29"/>
      <c r="E2352" s="29"/>
      <c r="F2352" s="29"/>
    </row>
    <row r="2353" spans="1:6" x14ac:dyDescent="0.2">
      <c r="A2353" s="31"/>
      <c r="B2353" s="34"/>
      <c r="C2353" s="29"/>
      <c r="D2353" s="29"/>
      <c r="E2353" s="29"/>
      <c r="F2353" s="29"/>
    </row>
    <row r="2354" spans="1:6" x14ac:dyDescent="0.2">
      <c r="A2354" s="31"/>
      <c r="B2354" s="34"/>
      <c r="C2354" s="29"/>
      <c r="D2354" s="29"/>
      <c r="E2354" s="29"/>
      <c r="F2354" s="29"/>
    </row>
    <row r="2355" spans="1:6" x14ac:dyDescent="0.2">
      <c r="A2355" s="31"/>
      <c r="B2355" s="34"/>
      <c r="C2355" s="29"/>
      <c r="D2355" s="29"/>
      <c r="E2355" s="29"/>
      <c r="F2355" s="29"/>
    </row>
    <row r="2356" spans="1:6" x14ac:dyDescent="0.2">
      <c r="A2356" s="31"/>
      <c r="B2356" s="34"/>
      <c r="C2356" s="29"/>
      <c r="D2356" s="29"/>
      <c r="E2356" s="29"/>
      <c r="F2356" s="29"/>
    </row>
    <row r="2357" spans="1:6" x14ac:dyDescent="0.2">
      <c r="A2357" s="31"/>
      <c r="B2357" s="34"/>
      <c r="C2357" s="29"/>
      <c r="D2357" s="29"/>
      <c r="E2357" s="29"/>
      <c r="F2357" s="29"/>
    </row>
    <row r="2358" spans="1:6" x14ac:dyDescent="0.2">
      <c r="A2358" s="31"/>
      <c r="B2358" s="34"/>
      <c r="C2358" s="29"/>
      <c r="D2358" s="29"/>
      <c r="E2358" s="29"/>
      <c r="F2358" s="29"/>
    </row>
    <row r="2359" spans="1:6" x14ac:dyDescent="0.2">
      <c r="A2359" s="31"/>
      <c r="B2359" s="34"/>
      <c r="C2359" s="29"/>
      <c r="D2359" s="29"/>
      <c r="E2359" s="29"/>
      <c r="F2359" s="29"/>
    </row>
    <row r="2360" spans="1:6" x14ac:dyDescent="0.2">
      <c r="A2360" s="31"/>
      <c r="B2360" s="34"/>
      <c r="C2360" s="29"/>
      <c r="D2360" s="29"/>
      <c r="E2360" s="29"/>
      <c r="F2360" s="29"/>
    </row>
    <row r="2361" spans="1:6" x14ac:dyDescent="0.2">
      <c r="A2361" s="31"/>
      <c r="B2361" s="34"/>
      <c r="C2361" s="29"/>
      <c r="D2361" s="29"/>
      <c r="E2361" s="29"/>
      <c r="F2361" s="29"/>
    </row>
    <row r="2362" spans="1:6" x14ac:dyDescent="0.2">
      <c r="A2362" s="31"/>
      <c r="B2362" s="34"/>
      <c r="C2362" s="29"/>
      <c r="D2362" s="29"/>
      <c r="E2362" s="29"/>
      <c r="F2362" s="29"/>
    </row>
    <row r="2363" spans="1:6" x14ac:dyDescent="0.2">
      <c r="A2363" s="31"/>
      <c r="B2363" s="34"/>
      <c r="C2363" s="29"/>
      <c r="D2363" s="29"/>
      <c r="E2363" s="29"/>
      <c r="F2363" s="29"/>
    </row>
    <row r="2364" spans="1:6" x14ac:dyDescent="0.2">
      <c r="A2364" s="31"/>
      <c r="B2364" s="34"/>
      <c r="C2364" s="29"/>
      <c r="D2364" s="29"/>
      <c r="E2364" s="29"/>
      <c r="F2364" s="29"/>
    </row>
    <row r="2365" spans="1:6" x14ac:dyDescent="0.2">
      <c r="A2365" s="31"/>
      <c r="B2365" s="34"/>
      <c r="C2365" s="29"/>
      <c r="D2365" s="29"/>
      <c r="E2365" s="29"/>
      <c r="F2365" s="29"/>
    </row>
    <row r="2366" spans="1:6" x14ac:dyDescent="0.2">
      <c r="A2366" s="31"/>
      <c r="B2366" s="34"/>
      <c r="C2366" s="29"/>
      <c r="D2366" s="29"/>
      <c r="E2366" s="29"/>
      <c r="F2366" s="29"/>
    </row>
    <row r="2367" spans="1:6" x14ac:dyDescent="0.2">
      <c r="A2367" s="31"/>
      <c r="B2367" s="34"/>
      <c r="C2367" s="29"/>
      <c r="D2367" s="29"/>
      <c r="E2367" s="29"/>
      <c r="F2367" s="29"/>
    </row>
    <row r="2368" spans="1:6" x14ac:dyDescent="0.2">
      <c r="A2368" s="31"/>
      <c r="B2368" s="34"/>
      <c r="C2368" s="29"/>
      <c r="D2368" s="29"/>
      <c r="E2368" s="29"/>
      <c r="F2368" s="29"/>
    </row>
    <row r="2369" spans="1:6" x14ac:dyDescent="0.2">
      <c r="A2369" s="31"/>
      <c r="B2369" s="34"/>
      <c r="C2369" s="29"/>
      <c r="D2369" s="29"/>
      <c r="E2369" s="29"/>
      <c r="F2369" s="29"/>
    </row>
    <row r="2370" spans="1:6" x14ac:dyDescent="0.2">
      <c r="A2370" s="31"/>
      <c r="B2370" s="34"/>
      <c r="C2370" s="29"/>
      <c r="D2370" s="29"/>
      <c r="E2370" s="29"/>
      <c r="F2370" s="29"/>
    </row>
    <row r="2371" spans="1:6" x14ac:dyDescent="0.2">
      <c r="A2371" s="31"/>
      <c r="B2371" s="34"/>
      <c r="C2371" s="29"/>
      <c r="D2371" s="29"/>
      <c r="E2371" s="29"/>
      <c r="F2371" s="29"/>
    </row>
    <row r="2372" spans="1:6" x14ac:dyDescent="0.2">
      <c r="A2372" s="31"/>
      <c r="B2372" s="34"/>
      <c r="C2372" s="29"/>
      <c r="D2372" s="29"/>
      <c r="E2372" s="29"/>
      <c r="F2372" s="29"/>
    </row>
    <row r="2373" spans="1:6" x14ac:dyDescent="0.2">
      <c r="A2373" s="31"/>
      <c r="B2373" s="34"/>
      <c r="C2373" s="29"/>
      <c r="D2373" s="29"/>
      <c r="E2373" s="29"/>
      <c r="F2373" s="29"/>
    </row>
    <row r="2374" spans="1:6" x14ac:dyDescent="0.2">
      <c r="A2374" s="31"/>
      <c r="B2374" s="34"/>
      <c r="C2374" s="29"/>
      <c r="D2374" s="29"/>
      <c r="E2374" s="29"/>
      <c r="F2374" s="29"/>
    </row>
    <row r="2375" spans="1:6" x14ac:dyDescent="0.2">
      <c r="A2375" s="31"/>
      <c r="B2375" s="34"/>
      <c r="C2375" s="29"/>
      <c r="D2375" s="29"/>
      <c r="E2375" s="29"/>
      <c r="F2375" s="29"/>
    </row>
    <row r="2376" spans="1:6" x14ac:dyDescent="0.2">
      <c r="A2376" s="31"/>
      <c r="B2376" s="34"/>
      <c r="C2376" s="29"/>
      <c r="D2376" s="29"/>
      <c r="E2376" s="29"/>
      <c r="F2376" s="29"/>
    </row>
    <row r="2377" spans="1:6" x14ac:dyDescent="0.2">
      <c r="A2377" s="31"/>
      <c r="B2377" s="34"/>
      <c r="C2377" s="29"/>
      <c r="D2377" s="29"/>
      <c r="E2377" s="29"/>
      <c r="F2377" s="29"/>
    </row>
    <row r="2378" spans="1:6" x14ac:dyDescent="0.2">
      <c r="A2378" s="31"/>
      <c r="B2378" s="34"/>
      <c r="C2378" s="29"/>
      <c r="D2378" s="29"/>
      <c r="E2378" s="29"/>
      <c r="F2378" s="29"/>
    </row>
    <row r="2379" spans="1:6" x14ac:dyDescent="0.2">
      <c r="A2379" s="31"/>
      <c r="B2379" s="34"/>
      <c r="C2379" s="29"/>
      <c r="D2379" s="29"/>
      <c r="E2379" s="29"/>
      <c r="F2379" s="29"/>
    </row>
    <row r="2380" spans="1:6" x14ac:dyDescent="0.2">
      <c r="A2380" s="31"/>
      <c r="B2380" s="34"/>
      <c r="C2380" s="29"/>
      <c r="D2380" s="29"/>
      <c r="E2380" s="29"/>
      <c r="F2380" s="29"/>
    </row>
    <row r="2381" spans="1:6" x14ac:dyDescent="0.2">
      <c r="A2381" s="31"/>
      <c r="B2381" s="34"/>
      <c r="C2381" s="29"/>
      <c r="D2381" s="29"/>
      <c r="E2381" s="29"/>
      <c r="F2381" s="29"/>
    </row>
    <row r="2382" spans="1:6" x14ac:dyDescent="0.2">
      <c r="A2382" s="31"/>
      <c r="B2382" s="34"/>
      <c r="C2382" s="29"/>
      <c r="D2382" s="29"/>
      <c r="E2382" s="29"/>
      <c r="F2382" s="29"/>
    </row>
    <row r="2383" spans="1:6" x14ac:dyDescent="0.2">
      <c r="A2383" s="31"/>
      <c r="B2383" s="34"/>
      <c r="C2383" s="29"/>
      <c r="D2383" s="29"/>
      <c r="E2383" s="29"/>
      <c r="F2383" s="29"/>
    </row>
    <row r="2384" spans="1:6" x14ac:dyDescent="0.2">
      <c r="A2384" s="31"/>
      <c r="B2384" s="34"/>
      <c r="C2384" s="29"/>
      <c r="D2384" s="29"/>
      <c r="E2384" s="29"/>
      <c r="F2384" s="29"/>
    </row>
    <row r="2385" spans="1:6" x14ac:dyDescent="0.2">
      <c r="A2385" s="31"/>
      <c r="B2385" s="34"/>
      <c r="C2385" s="29"/>
      <c r="D2385" s="29"/>
      <c r="E2385" s="29"/>
      <c r="F2385" s="29"/>
    </row>
    <row r="2386" spans="1:6" x14ac:dyDescent="0.2">
      <c r="A2386" s="31"/>
      <c r="B2386" s="34"/>
      <c r="C2386" s="29"/>
      <c r="D2386" s="29"/>
      <c r="E2386" s="29"/>
      <c r="F2386" s="29"/>
    </row>
    <row r="2387" spans="1:6" x14ac:dyDescent="0.2">
      <c r="A2387" s="31"/>
      <c r="B2387" s="34"/>
      <c r="C2387" s="29"/>
      <c r="D2387" s="29"/>
      <c r="E2387" s="29"/>
      <c r="F2387" s="29"/>
    </row>
    <row r="2388" spans="1:6" x14ac:dyDescent="0.2">
      <c r="A2388" s="31"/>
      <c r="B2388" s="34"/>
      <c r="C2388" s="29"/>
      <c r="D2388" s="29"/>
      <c r="E2388" s="29"/>
      <c r="F2388" s="29"/>
    </row>
    <row r="2389" spans="1:6" x14ac:dyDescent="0.2">
      <c r="A2389" s="31"/>
      <c r="B2389" s="34"/>
      <c r="C2389" s="29"/>
      <c r="D2389" s="29"/>
      <c r="E2389" s="29"/>
      <c r="F2389" s="29"/>
    </row>
    <row r="2390" spans="1:6" x14ac:dyDescent="0.2">
      <c r="A2390" s="31"/>
      <c r="B2390" s="34"/>
      <c r="C2390" s="29"/>
      <c r="D2390" s="29"/>
      <c r="E2390" s="29"/>
      <c r="F2390" s="29"/>
    </row>
    <row r="2391" spans="1:6" x14ac:dyDescent="0.2">
      <c r="A2391" s="31"/>
      <c r="B2391" s="34"/>
      <c r="C2391" s="29"/>
      <c r="D2391" s="29"/>
      <c r="E2391" s="29"/>
      <c r="F2391" s="29"/>
    </row>
    <row r="2392" spans="1:6" x14ac:dyDescent="0.2">
      <c r="A2392" s="31"/>
      <c r="B2392" s="34"/>
      <c r="C2392" s="29"/>
      <c r="D2392" s="29"/>
      <c r="E2392" s="29"/>
      <c r="F2392" s="29"/>
    </row>
    <row r="2393" spans="1:6" x14ac:dyDescent="0.2">
      <c r="A2393" s="31"/>
      <c r="B2393" s="34"/>
      <c r="C2393" s="29"/>
      <c r="D2393" s="29"/>
      <c r="E2393" s="29"/>
      <c r="F2393" s="29"/>
    </row>
    <row r="2394" spans="1:6" x14ac:dyDescent="0.2">
      <c r="A2394" s="31"/>
      <c r="B2394" s="34"/>
      <c r="C2394" s="29"/>
      <c r="D2394" s="29"/>
      <c r="E2394" s="29"/>
      <c r="F2394" s="29"/>
    </row>
    <row r="2395" spans="1:6" x14ac:dyDescent="0.2">
      <c r="A2395" s="31"/>
      <c r="B2395" s="34"/>
      <c r="C2395" s="29"/>
      <c r="D2395" s="29"/>
      <c r="E2395" s="29"/>
      <c r="F2395" s="29"/>
    </row>
    <row r="2396" spans="1:6" x14ac:dyDescent="0.2">
      <c r="A2396" s="31"/>
      <c r="B2396" s="34"/>
      <c r="C2396" s="29"/>
      <c r="D2396" s="29"/>
      <c r="E2396" s="29"/>
      <c r="F2396" s="29"/>
    </row>
    <row r="2397" spans="1:6" x14ac:dyDescent="0.2">
      <c r="A2397" s="31"/>
      <c r="B2397" s="34"/>
      <c r="C2397" s="29"/>
      <c r="D2397" s="29"/>
      <c r="E2397" s="29"/>
      <c r="F2397" s="29"/>
    </row>
    <row r="2398" spans="1:6" x14ac:dyDescent="0.2">
      <c r="A2398" s="31"/>
      <c r="B2398" s="34"/>
      <c r="C2398" s="29"/>
      <c r="D2398" s="29"/>
      <c r="E2398" s="29"/>
      <c r="F2398" s="29"/>
    </row>
    <row r="2399" spans="1:6" x14ac:dyDescent="0.2">
      <c r="A2399" s="31"/>
      <c r="B2399" s="34"/>
      <c r="C2399" s="29"/>
      <c r="D2399" s="29"/>
      <c r="E2399" s="29"/>
      <c r="F2399" s="29"/>
    </row>
    <row r="2400" spans="1:6" x14ac:dyDescent="0.2">
      <c r="A2400" s="31"/>
      <c r="B2400" s="34"/>
      <c r="C2400" s="29"/>
      <c r="D2400" s="29"/>
      <c r="E2400" s="29"/>
      <c r="F2400" s="29"/>
    </row>
    <row r="2401" spans="1:6" x14ac:dyDescent="0.2">
      <c r="A2401" s="31"/>
      <c r="B2401" s="34"/>
      <c r="C2401" s="29"/>
      <c r="D2401" s="29"/>
      <c r="E2401" s="29"/>
      <c r="F2401" s="29"/>
    </row>
    <row r="2402" spans="1:6" x14ac:dyDescent="0.2">
      <c r="A2402" s="31"/>
      <c r="B2402" s="34"/>
      <c r="C2402" s="29"/>
      <c r="D2402" s="29"/>
      <c r="E2402" s="29"/>
      <c r="F2402" s="29"/>
    </row>
    <row r="2403" spans="1:6" x14ac:dyDescent="0.2">
      <c r="A2403" s="31"/>
      <c r="B2403" s="34"/>
      <c r="C2403" s="29"/>
      <c r="D2403" s="29"/>
      <c r="E2403" s="29"/>
      <c r="F2403" s="29"/>
    </row>
    <row r="2404" spans="1:6" x14ac:dyDescent="0.2">
      <c r="A2404" s="31"/>
      <c r="B2404" s="34"/>
      <c r="C2404" s="29"/>
      <c r="D2404" s="29"/>
      <c r="E2404" s="29"/>
      <c r="F2404" s="29"/>
    </row>
    <row r="2405" spans="1:6" x14ac:dyDescent="0.2">
      <c r="A2405" s="31"/>
      <c r="B2405" s="34"/>
      <c r="C2405" s="29"/>
      <c r="D2405" s="29"/>
      <c r="E2405" s="29"/>
      <c r="F2405" s="29"/>
    </row>
    <row r="2406" spans="1:6" x14ac:dyDescent="0.2">
      <c r="A2406" s="31"/>
      <c r="B2406" s="34"/>
      <c r="C2406" s="29"/>
      <c r="D2406" s="29"/>
      <c r="E2406" s="29"/>
      <c r="F2406" s="29"/>
    </row>
    <row r="2407" spans="1:6" x14ac:dyDescent="0.2">
      <c r="A2407" s="31"/>
      <c r="B2407" s="34"/>
      <c r="C2407" s="29"/>
      <c r="D2407" s="29"/>
      <c r="E2407" s="29"/>
      <c r="F2407" s="29"/>
    </row>
    <row r="2408" spans="1:6" x14ac:dyDescent="0.2">
      <c r="A2408" s="31"/>
      <c r="B2408" s="34"/>
      <c r="C2408" s="29"/>
      <c r="D2408" s="29"/>
      <c r="E2408" s="29"/>
      <c r="F2408" s="29"/>
    </row>
    <row r="2409" spans="1:6" x14ac:dyDescent="0.2">
      <c r="A2409" s="31"/>
      <c r="B2409" s="34"/>
      <c r="C2409" s="29"/>
      <c r="D2409" s="29"/>
      <c r="E2409" s="29"/>
      <c r="F2409" s="29"/>
    </row>
    <row r="2410" spans="1:6" x14ac:dyDescent="0.2">
      <c r="A2410" s="31"/>
      <c r="B2410" s="34"/>
      <c r="C2410" s="29"/>
      <c r="D2410" s="29"/>
      <c r="E2410" s="29"/>
      <c r="F2410" s="29"/>
    </row>
    <row r="2411" spans="1:6" x14ac:dyDescent="0.2">
      <c r="A2411" s="31"/>
      <c r="B2411" s="34"/>
      <c r="C2411" s="29"/>
      <c r="D2411" s="29"/>
      <c r="E2411" s="29"/>
      <c r="F2411" s="29"/>
    </row>
    <row r="2412" spans="1:6" x14ac:dyDescent="0.2">
      <c r="A2412" s="31"/>
      <c r="B2412" s="34"/>
      <c r="C2412" s="29"/>
      <c r="D2412" s="29"/>
      <c r="E2412" s="29"/>
      <c r="F2412" s="29"/>
    </row>
    <row r="2413" spans="1:6" x14ac:dyDescent="0.2">
      <c r="A2413" s="31"/>
      <c r="B2413" s="34"/>
      <c r="C2413" s="29"/>
      <c r="D2413" s="29"/>
      <c r="E2413" s="29"/>
      <c r="F2413" s="29"/>
    </row>
    <row r="2414" spans="1:6" x14ac:dyDescent="0.2">
      <c r="A2414" s="31"/>
      <c r="B2414" s="34"/>
      <c r="C2414" s="29"/>
      <c r="D2414" s="29"/>
      <c r="E2414" s="29"/>
      <c r="F2414" s="29"/>
    </row>
    <row r="2415" spans="1:6" x14ac:dyDescent="0.2">
      <c r="A2415" s="31"/>
      <c r="B2415" s="34"/>
      <c r="C2415" s="29"/>
      <c r="D2415" s="29"/>
      <c r="E2415" s="29"/>
      <c r="F2415" s="29"/>
    </row>
    <row r="2416" spans="1:6" x14ac:dyDescent="0.2">
      <c r="A2416" s="31"/>
      <c r="B2416" s="34"/>
      <c r="C2416" s="29"/>
      <c r="D2416" s="29"/>
      <c r="E2416" s="29"/>
      <c r="F2416" s="29"/>
    </row>
    <row r="2417" spans="1:6" x14ac:dyDescent="0.2">
      <c r="A2417" s="31"/>
      <c r="B2417" s="34"/>
      <c r="C2417" s="29"/>
      <c r="D2417" s="29"/>
      <c r="E2417" s="29"/>
      <c r="F2417" s="29"/>
    </row>
    <row r="2418" spans="1:6" x14ac:dyDescent="0.2">
      <c r="A2418" s="31"/>
      <c r="B2418" s="34"/>
      <c r="C2418" s="29"/>
      <c r="D2418" s="29"/>
      <c r="E2418" s="29"/>
      <c r="F2418" s="29"/>
    </row>
    <row r="2419" spans="1:6" x14ac:dyDescent="0.2">
      <c r="A2419" s="31"/>
      <c r="B2419" s="34"/>
      <c r="C2419" s="29"/>
      <c r="D2419" s="29"/>
      <c r="E2419" s="29"/>
      <c r="F2419" s="29"/>
    </row>
    <row r="2420" spans="1:6" x14ac:dyDescent="0.2">
      <c r="A2420" s="31"/>
      <c r="B2420" s="34"/>
      <c r="C2420" s="29"/>
      <c r="D2420" s="29"/>
      <c r="E2420" s="29"/>
      <c r="F2420" s="29"/>
    </row>
    <row r="2421" spans="1:6" x14ac:dyDescent="0.2">
      <c r="A2421" s="31"/>
      <c r="B2421" s="34"/>
      <c r="C2421" s="29"/>
      <c r="D2421" s="29"/>
      <c r="E2421" s="29"/>
      <c r="F2421" s="29"/>
    </row>
    <row r="2422" spans="1:6" x14ac:dyDescent="0.2">
      <c r="A2422" s="31"/>
      <c r="B2422" s="34"/>
      <c r="C2422" s="29"/>
      <c r="D2422" s="29"/>
      <c r="E2422" s="29"/>
      <c r="F2422" s="29"/>
    </row>
    <row r="2423" spans="1:6" x14ac:dyDescent="0.2">
      <c r="A2423" s="31"/>
      <c r="B2423" s="34"/>
      <c r="C2423" s="29"/>
      <c r="D2423" s="29"/>
      <c r="E2423" s="29"/>
      <c r="F2423" s="29"/>
    </row>
    <row r="2424" spans="1:6" x14ac:dyDescent="0.2">
      <c r="A2424" s="31"/>
      <c r="B2424" s="34"/>
      <c r="C2424" s="29"/>
      <c r="D2424" s="29"/>
      <c r="E2424" s="29"/>
      <c r="F2424" s="29"/>
    </row>
    <row r="2425" spans="1:6" x14ac:dyDescent="0.2">
      <c r="A2425" s="31"/>
      <c r="B2425" s="34"/>
      <c r="C2425" s="29"/>
      <c r="D2425" s="29"/>
      <c r="E2425" s="29"/>
      <c r="F2425" s="29"/>
    </row>
    <row r="2426" spans="1:6" x14ac:dyDescent="0.2">
      <c r="A2426" s="31"/>
      <c r="B2426" s="34"/>
      <c r="C2426" s="29"/>
      <c r="D2426" s="29"/>
      <c r="E2426" s="29"/>
      <c r="F2426" s="29"/>
    </row>
    <row r="2427" spans="1:6" x14ac:dyDescent="0.2">
      <c r="A2427" s="31"/>
      <c r="B2427" s="34"/>
      <c r="C2427" s="29"/>
      <c r="D2427" s="29"/>
      <c r="E2427" s="29"/>
      <c r="F2427" s="29"/>
    </row>
    <row r="2428" spans="1:6" x14ac:dyDescent="0.2">
      <c r="A2428" s="31"/>
      <c r="B2428" s="34"/>
      <c r="C2428" s="29"/>
      <c r="D2428" s="29"/>
      <c r="E2428" s="29"/>
      <c r="F2428" s="29"/>
    </row>
    <row r="2429" spans="1:6" x14ac:dyDescent="0.2">
      <c r="A2429" s="31"/>
      <c r="B2429" s="34"/>
      <c r="C2429" s="29"/>
      <c r="D2429" s="29"/>
      <c r="E2429" s="29"/>
      <c r="F2429" s="29"/>
    </row>
    <row r="2430" spans="1:6" x14ac:dyDescent="0.2">
      <c r="A2430" s="31"/>
      <c r="B2430" s="34"/>
      <c r="C2430" s="29"/>
      <c r="D2430" s="29"/>
      <c r="E2430" s="29"/>
      <c r="F2430" s="29"/>
    </row>
    <row r="2431" spans="1:6" x14ac:dyDescent="0.2">
      <c r="A2431" s="31"/>
      <c r="B2431" s="34"/>
      <c r="C2431" s="29"/>
      <c r="D2431" s="29"/>
      <c r="E2431" s="29"/>
      <c r="F2431" s="29"/>
    </row>
    <row r="2432" spans="1:6" x14ac:dyDescent="0.2">
      <c r="A2432" s="31"/>
      <c r="B2432" s="34"/>
      <c r="C2432" s="29"/>
      <c r="D2432" s="29"/>
      <c r="E2432" s="29"/>
      <c r="F2432" s="29"/>
    </row>
    <row r="2433" spans="1:6" x14ac:dyDescent="0.2">
      <c r="A2433" s="31"/>
      <c r="B2433" s="34"/>
      <c r="C2433" s="29"/>
      <c r="D2433" s="29"/>
      <c r="E2433" s="29"/>
      <c r="F2433" s="29"/>
    </row>
    <row r="2434" spans="1:6" x14ac:dyDescent="0.2">
      <c r="A2434" s="31"/>
      <c r="B2434" s="34"/>
      <c r="C2434" s="29"/>
      <c r="D2434" s="29"/>
      <c r="E2434" s="29"/>
      <c r="F2434" s="29"/>
    </row>
    <row r="2435" spans="1:6" x14ac:dyDescent="0.2">
      <c r="A2435" s="31"/>
      <c r="B2435" s="34"/>
      <c r="C2435" s="29"/>
      <c r="D2435" s="29"/>
      <c r="E2435" s="29"/>
      <c r="F2435" s="29"/>
    </row>
    <row r="2436" spans="1:6" x14ac:dyDescent="0.2">
      <c r="A2436" s="31"/>
      <c r="B2436" s="34"/>
      <c r="C2436" s="29"/>
      <c r="D2436" s="29"/>
      <c r="E2436" s="29"/>
      <c r="F2436" s="29"/>
    </row>
    <row r="2437" spans="1:6" x14ac:dyDescent="0.2">
      <c r="A2437" s="31"/>
      <c r="B2437" s="34"/>
      <c r="C2437" s="29"/>
      <c r="D2437" s="29"/>
      <c r="E2437" s="29"/>
      <c r="F2437" s="29"/>
    </row>
    <row r="2438" spans="1:6" x14ac:dyDescent="0.2">
      <c r="A2438" s="31"/>
      <c r="B2438" s="34"/>
      <c r="C2438" s="29"/>
      <c r="D2438" s="29"/>
      <c r="E2438" s="29"/>
      <c r="F2438" s="29"/>
    </row>
    <row r="2439" spans="1:6" x14ac:dyDescent="0.2">
      <c r="A2439" s="31"/>
      <c r="B2439" s="34"/>
      <c r="C2439" s="29"/>
      <c r="D2439" s="29"/>
      <c r="E2439" s="29"/>
      <c r="F2439" s="29"/>
    </row>
    <row r="2440" spans="1:6" x14ac:dyDescent="0.2">
      <c r="A2440" s="31"/>
      <c r="B2440" s="34"/>
      <c r="C2440" s="29"/>
      <c r="D2440" s="29"/>
      <c r="E2440" s="29"/>
      <c r="F2440" s="29"/>
    </row>
    <row r="2441" spans="1:6" x14ac:dyDescent="0.2">
      <c r="A2441" s="31"/>
      <c r="B2441" s="34"/>
      <c r="C2441" s="29"/>
      <c r="D2441" s="29"/>
      <c r="E2441" s="29"/>
      <c r="F2441" s="29"/>
    </row>
    <row r="2442" spans="1:6" x14ac:dyDescent="0.2">
      <c r="A2442" s="31"/>
      <c r="B2442" s="34"/>
      <c r="C2442" s="29"/>
      <c r="D2442" s="29"/>
      <c r="E2442" s="29"/>
      <c r="F2442" s="29"/>
    </row>
    <row r="2443" spans="1:6" x14ac:dyDescent="0.2">
      <c r="A2443" s="31"/>
      <c r="B2443" s="34"/>
      <c r="C2443" s="29"/>
      <c r="D2443" s="29"/>
      <c r="E2443" s="29"/>
      <c r="F2443" s="29"/>
    </row>
    <row r="2444" spans="1:6" x14ac:dyDescent="0.2">
      <c r="A2444" s="31"/>
      <c r="B2444" s="34"/>
      <c r="C2444" s="29"/>
      <c r="D2444" s="29"/>
      <c r="E2444" s="29"/>
      <c r="F2444" s="29"/>
    </row>
    <row r="2445" spans="1:6" x14ac:dyDescent="0.2">
      <c r="A2445" s="31"/>
      <c r="B2445" s="34"/>
      <c r="C2445" s="29"/>
      <c r="D2445" s="29"/>
      <c r="E2445" s="29"/>
      <c r="F2445" s="29"/>
    </row>
    <row r="2446" spans="1:6" x14ac:dyDescent="0.2">
      <c r="A2446" s="31"/>
      <c r="B2446" s="34"/>
      <c r="C2446" s="29"/>
      <c r="D2446" s="29"/>
      <c r="E2446" s="29"/>
      <c r="F2446" s="29"/>
    </row>
    <row r="2447" spans="1:6" x14ac:dyDescent="0.2">
      <c r="A2447" s="31"/>
      <c r="B2447" s="34"/>
      <c r="C2447" s="29"/>
      <c r="D2447" s="29"/>
      <c r="E2447" s="29"/>
      <c r="F2447" s="29"/>
    </row>
    <row r="2448" spans="1:6" x14ac:dyDescent="0.2">
      <c r="A2448" s="31"/>
      <c r="B2448" s="34"/>
      <c r="C2448" s="29"/>
      <c r="D2448" s="29"/>
      <c r="E2448" s="29"/>
      <c r="F2448" s="29"/>
    </row>
    <row r="2449" spans="1:6" x14ac:dyDescent="0.2">
      <c r="A2449" s="31"/>
      <c r="B2449" s="34"/>
      <c r="C2449" s="29"/>
      <c r="D2449" s="29"/>
      <c r="E2449" s="29"/>
      <c r="F2449" s="29"/>
    </row>
    <row r="2450" spans="1:6" x14ac:dyDescent="0.2">
      <c r="A2450" s="31"/>
      <c r="B2450" s="34"/>
      <c r="C2450" s="29"/>
      <c r="D2450" s="29"/>
      <c r="E2450" s="29"/>
      <c r="F2450" s="29"/>
    </row>
    <row r="2451" spans="1:6" x14ac:dyDescent="0.2">
      <c r="A2451" s="31"/>
      <c r="B2451" s="34"/>
      <c r="C2451" s="29"/>
      <c r="D2451" s="29"/>
      <c r="E2451" s="29"/>
      <c r="F2451" s="29"/>
    </row>
    <row r="2452" spans="1:6" x14ac:dyDescent="0.2">
      <c r="A2452" s="31"/>
      <c r="B2452" s="34"/>
      <c r="C2452" s="29"/>
      <c r="D2452" s="29"/>
      <c r="E2452" s="29"/>
      <c r="F2452" s="29"/>
    </row>
    <row r="2453" spans="1:6" x14ac:dyDescent="0.2">
      <c r="A2453" s="31"/>
      <c r="B2453" s="34"/>
      <c r="C2453" s="29"/>
      <c r="D2453" s="29"/>
      <c r="E2453" s="29"/>
      <c r="F2453" s="29"/>
    </row>
    <row r="2454" spans="1:6" x14ac:dyDescent="0.2">
      <c r="A2454" s="31"/>
      <c r="B2454" s="34"/>
      <c r="C2454" s="29"/>
      <c r="D2454" s="29"/>
      <c r="E2454" s="29"/>
      <c r="F2454" s="29"/>
    </row>
    <row r="2455" spans="1:6" x14ac:dyDescent="0.2">
      <c r="A2455" s="31"/>
      <c r="B2455" s="34"/>
      <c r="C2455" s="29"/>
      <c r="D2455" s="29"/>
      <c r="E2455" s="29"/>
      <c r="F2455" s="29"/>
    </row>
    <row r="2456" spans="1:6" x14ac:dyDescent="0.2">
      <c r="A2456" s="31"/>
      <c r="B2456" s="34"/>
      <c r="C2456" s="29"/>
      <c r="D2456" s="29"/>
      <c r="E2456" s="29"/>
      <c r="F2456" s="29"/>
    </row>
    <row r="2457" spans="1:6" x14ac:dyDescent="0.2">
      <c r="A2457" s="31"/>
      <c r="B2457" s="34"/>
      <c r="C2457" s="29"/>
      <c r="D2457" s="29"/>
      <c r="E2457" s="29"/>
      <c r="F2457" s="29"/>
    </row>
    <row r="2458" spans="1:6" x14ac:dyDescent="0.2">
      <c r="A2458" s="31"/>
      <c r="B2458" s="34"/>
      <c r="C2458" s="29"/>
      <c r="D2458" s="29"/>
      <c r="E2458" s="29"/>
      <c r="F2458" s="29"/>
    </row>
    <row r="2459" spans="1:6" x14ac:dyDescent="0.2">
      <c r="A2459" s="31"/>
      <c r="B2459" s="34"/>
      <c r="C2459" s="29"/>
      <c r="D2459" s="29"/>
      <c r="E2459" s="29"/>
      <c r="F2459" s="29"/>
    </row>
    <row r="2460" spans="1:6" x14ac:dyDescent="0.2">
      <c r="A2460" s="31"/>
      <c r="B2460" s="34"/>
      <c r="C2460" s="29"/>
      <c r="D2460" s="29"/>
      <c r="E2460" s="29"/>
      <c r="F2460" s="29"/>
    </row>
    <row r="2461" spans="1:6" x14ac:dyDescent="0.2">
      <c r="A2461" s="31"/>
      <c r="B2461" s="34"/>
      <c r="C2461" s="29"/>
      <c r="D2461" s="29"/>
      <c r="E2461" s="29"/>
      <c r="F2461" s="29"/>
    </row>
    <row r="2462" spans="1:6" x14ac:dyDescent="0.2">
      <c r="A2462" s="31"/>
      <c r="B2462" s="34"/>
      <c r="C2462" s="29"/>
      <c r="D2462" s="29"/>
      <c r="E2462" s="29"/>
      <c r="F2462" s="29"/>
    </row>
    <row r="2463" spans="1:6" x14ac:dyDescent="0.2">
      <c r="A2463" s="31"/>
      <c r="B2463" s="34"/>
      <c r="C2463" s="29"/>
      <c r="D2463" s="29"/>
      <c r="E2463" s="29"/>
      <c r="F2463" s="29"/>
    </row>
    <row r="2464" spans="1:6" x14ac:dyDescent="0.2">
      <c r="A2464" s="31"/>
      <c r="B2464" s="34"/>
      <c r="C2464" s="29"/>
      <c r="D2464" s="29"/>
      <c r="E2464" s="29"/>
      <c r="F2464" s="29"/>
    </row>
    <row r="2465" spans="1:6" x14ac:dyDescent="0.2">
      <c r="A2465" s="31"/>
      <c r="B2465" s="34"/>
      <c r="C2465" s="29"/>
      <c r="D2465" s="29"/>
      <c r="E2465" s="29"/>
      <c r="F2465" s="29"/>
    </row>
    <row r="2466" spans="1:6" x14ac:dyDescent="0.2">
      <c r="A2466" s="31"/>
      <c r="B2466" s="34"/>
      <c r="C2466" s="29"/>
      <c r="D2466" s="29"/>
      <c r="E2466" s="29"/>
      <c r="F2466" s="29"/>
    </row>
    <row r="2467" spans="1:6" x14ac:dyDescent="0.2">
      <c r="A2467" s="31"/>
      <c r="B2467" s="34"/>
      <c r="C2467" s="29"/>
      <c r="D2467" s="29"/>
      <c r="E2467" s="29"/>
      <c r="F2467" s="29"/>
    </row>
    <row r="2468" spans="1:6" x14ac:dyDescent="0.2">
      <c r="A2468" s="31"/>
      <c r="B2468" s="34"/>
      <c r="C2468" s="29"/>
      <c r="D2468" s="29"/>
      <c r="E2468" s="29"/>
      <c r="F2468" s="29"/>
    </row>
    <row r="2469" spans="1:6" x14ac:dyDescent="0.2">
      <c r="A2469" s="31"/>
      <c r="B2469" s="34"/>
      <c r="C2469" s="29"/>
      <c r="D2469" s="29"/>
      <c r="E2469" s="29"/>
      <c r="F2469" s="29"/>
    </row>
    <row r="2470" spans="1:6" x14ac:dyDescent="0.2">
      <c r="A2470" s="31"/>
      <c r="B2470" s="34"/>
      <c r="C2470" s="29"/>
      <c r="D2470" s="29"/>
      <c r="E2470" s="29"/>
      <c r="F2470" s="29"/>
    </row>
    <row r="2471" spans="1:6" x14ac:dyDescent="0.2">
      <c r="A2471" s="31"/>
      <c r="B2471" s="34"/>
      <c r="C2471" s="29"/>
      <c r="D2471" s="29"/>
      <c r="E2471" s="29"/>
      <c r="F2471" s="29"/>
    </row>
    <row r="2472" spans="1:6" x14ac:dyDescent="0.2">
      <c r="A2472" s="31"/>
      <c r="B2472" s="34"/>
      <c r="C2472" s="29"/>
      <c r="D2472" s="29"/>
      <c r="E2472" s="29"/>
      <c r="F2472" s="29"/>
    </row>
    <row r="2473" spans="1:6" x14ac:dyDescent="0.2">
      <c r="A2473" s="31"/>
      <c r="B2473" s="34"/>
      <c r="C2473" s="29"/>
      <c r="D2473" s="29"/>
      <c r="E2473" s="29"/>
      <c r="F2473" s="29"/>
    </row>
    <row r="2474" spans="1:6" x14ac:dyDescent="0.2">
      <c r="A2474" s="31"/>
      <c r="B2474" s="34"/>
      <c r="C2474" s="29"/>
      <c r="D2474" s="29"/>
      <c r="E2474" s="29"/>
      <c r="F2474" s="29"/>
    </row>
    <row r="2475" spans="1:6" x14ac:dyDescent="0.2">
      <c r="A2475" s="31"/>
      <c r="B2475" s="34"/>
      <c r="C2475" s="29"/>
      <c r="D2475" s="29"/>
      <c r="E2475" s="29"/>
      <c r="F2475" s="29"/>
    </row>
    <row r="2476" spans="1:6" x14ac:dyDescent="0.2">
      <c r="A2476" s="31"/>
      <c r="B2476" s="34"/>
      <c r="C2476" s="29"/>
      <c r="D2476" s="29"/>
      <c r="E2476" s="29"/>
      <c r="F2476" s="29"/>
    </row>
    <row r="2477" spans="1:6" x14ac:dyDescent="0.2">
      <c r="A2477" s="31"/>
      <c r="B2477" s="34"/>
      <c r="C2477" s="29"/>
      <c r="D2477" s="29"/>
      <c r="E2477" s="29"/>
      <c r="F2477" s="29"/>
    </row>
    <row r="2478" spans="1:6" x14ac:dyDescent="0.2">
      <c r="A2478" s="31"/>
      <c r="B2478" s="34"/>
      <c r="C2478" s="29"/>
      <c r="D2478" s="29"/>
      <c r="E2478" s="29"/>
      <c r="F2478" s="29"/>
    </row>
    <row r="2479" spans="1:6" x14ac:dyDescent="0.2">
      <c r="A2479" s="31"/>
      <c r="B2479" s="34"/>
      <c r="C2479" s="29"/>
      <c r="D2479" s="29"/>
      <c r="E2479" s="29"/>
      <c r="F2479" s="29"/>
    </row>
    <row r="2480" spans="1:6" x14ac:dyDescent="0.2">
      <c r="A2480" s="31"/>
      <c r="B2480" s="34"/>
      <c r="C2480" s="29"/>
      <c r="D2480" s="29"/>
      <c r="E2480" s="29"/>
      <c r="F2480" s="29"/>
    </row>
    <row r="2481" spans="1:6" x14ac:dyDescent="0.2">
      <c r="A2481" s="31"/>
      <c r="B2481" s="34"/>
      <c r="C2481" s="29"/>
      <c r="D2481" s="29"/>
      <c r="E2481" s="29"/>
      <c r="F2481" s="29"/>
    </row>
    <row r="2482" spans="1:6" x14ac:dyDescent="0.2">
      <c r="A2482" s="31"/>
      <c r="B2482" s="34"/>
      <c r="C2482" s="29"/>
      <c r="D2482" s="29"/>
      <c r="E2482" s="29"/>
      <c r="F2482" s="29"/>
    </row>
    <row r="2483" spans="1:6" x14ac:dyDescent="0.2">
      <c r="A2483" s="31"/>
      <c r="B2483" s="34"/>
      <c r="C2483" s="29"/>
      <c r="D2483" s="29"/>
      <c r="E2483" s="29"/>
      <c r="F2483" s="29"/>
    </row>
    <row r="2484" spans="1:6" x14ac:dyDescent="0.2">
      <c r="A2484" s="31"/>
      <c r="B2484" s="34"/>
      <c r="C2484" s="29"/>
      <c r="D2484" s="29"/>
      <c r="E2484" s="29"/>
      <c r="F2484" s="29"/>
    </row>
    <row r="2485" spans="1:6" x14ac:dyDescent="0.2">
      <c r="A2485" s="31"/>
      <c r="B2485" s="34"/>
      <c r="C2485" s="29"/>
      <c r="D2485" s="29"/>
      <c r="E2485" s="29"/>
      <c r="F2485" s="29"/>
    </row>
    <row r="2486" spans="1:6" x14ac:dyDescent="0.2">
      <c r="A2486" s="31"/>
      <c r="B2486" s="34"/>
      <c r="C2486" s="29"/>
      <c r="D2486" s="29"/>
      <c r="E2486" s="29"/>
      <c r="F2486" s="29"/>
    </row>
    <row r="2487" spans="1:6" x14ac:dyDescent="0.2">
      <c r="A2487" s="31"/>
      <c r="B2487" s="34"/>
      <c r="C2487" s="29"/>
      <c r="D2487" s="29"/>
      <c r="E2487" s="29"/>
      <c r="F2487" s="29"/>
    </row>
    <row r="2488" spans="1:6" x14ac:dyDescent="0.2">
      <c r="A2488" s="31"/>
      <c r="B2488" s="34"/>
      <c r="C2488" s="29"/>
      <c r="D2488" s="29"/>
      <c r="E2488" s="29"/>
      <c r="F2488" s="29"/>
    </row>
    <row r="2489" spans="1:6" x14ac:dyDescent="0.2">
      <c r="A2489" s="31"/>
      <c r="B2489" s="34"/>
      <c r="C2489" s="29"/>
      <c r="D2489" s="29"/>
      <c r="E2489" s="29"/>
      <c r="F2489" s="29"/>
    </row>
    <row r="2490" spans="1:6" x14ac:dyDescent="0.2">
      <c r="A2490" s="31"/>
      <c r="B2490" s="34"/>
      <c r="C2490" s="29"/>
      <c r="D2490" s="29"/>
      <c r="E2490" s="29"/>
      <c r="F2490" s="29"/>
    </row>
    <row r="2491" spans="1:6" x14ac:dyDescent="0.2">
      <c r="A2491" s="31"/>
      <c r="B2491" s="34"/>
      <c r="C2491" s="29"/>
      <c r="D2491" s="29"/>
      <c r="E2491" s="29"/>
      <c r="F2491" s="29"/>
    </row>
    <row r="2492" spans="1:6" x14ac:dyDescent="0.2">
      <c r="A2492" s="31"/>
      <c r="B2492" s="34"/>
      <c r="C2492" s="29"/>
      <c r="D2492" s="29"/>
      <c r="E2492" s="29"/>
      <c r="F2492" s="29"/>
    </row>
    <row r="2493" spans="1:6" x14ac:dyDescent="0.2">
      <c r="A2493" s="31"/>
      <c r="B2493" s="34"/>
      <c r="C2493" s="29"/>
      <c r="D2493" s="29"/>
      <c r="E2493" s="29"/>
      <c r="F2493" s="29"/>
    </row>
    <row r="2494" spans="1:6" x14ac:dyDescent="0.2">
      <c r="A2494" s="31"/>
      <c r="B2494" s="34"/>
      <c r="C2494" s="29"/>
      <c r="D2494" s="29"/>
      <c r="E2494" s="29"/>
      <c r="F2494" s="29"/>
    </row>
    <row r="2495" spans="1:6" x14ac:dyDescent="0.2">
      <c r="A2495" s="31"/>
      <c r="B2495" s="34"/>
      <c r="C2495" s="29"/>
      <c r="D2495" s="29"/>
      <c r="E2495" s="29"/>
      <c r="F2495" s="29"/>
    </row>
    <row r="2496" spans="1:6" x14ac:dyDescent="0.2">
      <c r="A2496" s="31"/>
      <c r="B2496" s="34"/>
      <c r="C2496" s="29"/>
      <c r="D2496" s="29"/>
      <c r="E2496" s="29"/>
      <c r="F2496" s="29"/>
    </row>
    <row r="2497" spans="1:6" x14ac:dyDescent="0.2">
      <c r="A2497" s="31"/>
      <c r="B2497" s="34"/>
      <c r="C2497" s="29"/>
      <c r="D2497" s="29"/>
      <c r="E2497" s="29"/>
      <c r="F2497" s="29"/>
    </row>
    <row r="2498" spans="1:6" x14ac:dyDescent="0.2">
      <c r="A2498" s="31"/>
      <c r="B2498" s="34"/>
      <c r="C2498" s="29"/>
      <c r="D2498" s="29"/>
      <c r="E2498" s="29"/>
      <c r="F2498" s="29"/>
    </row>
    <row r="2499" spans="1:6" x14ac:dyDescent="0.2">
      <c r="A2499" s="31"/>
      <c r="B2499" s="34"/>
      <c r="C2499" s="29"/>
      <c r="D2499" s="29"/>
      <c r="E2499" s="29"/>
      <c r="F2499" s="29"/>
    </row>
    <row r="2500" spans="1:6" x14ac:dyDescent="0.2">
      <c r="A2500" s="31"/>
      <c r="B2500" s="34"/>
      <c r="C2500" s="29"/>
      <c r="D2500" s="29"/>
      <c r="E2500" s="29"/>
      <c r="F2500" s="29"/>
    </row>
    <row r="2501" spans="1:6" x14ac:dyDescent="0.2">
      <c r="A2501" s="31"/>
      <c r="B2501" s="34"/>
      <c r="C2501" s="29"/>
      <c r="D2501" s="29"/>
      <c r="E2501" s="29"/>
      <c r="F2501" s="29"/>
    </row>
    <row r="2502" spans="1:6" x14ac:dyDescent="0.2">
      <c r="A2502" s="31"/>
      <c r="B2502" s="34"/>
      <c r="C2502" s="29"/>
      <c r="D2502" s="29"/>
      <c r="E2502" s="29"/>
      <c r="F2502" s="29"/>
    </row>
    <row r="2503" spans="1:6" x14ac:dyDescent="0.2">
      <c r="A2503" s="31"/>
      <c r="B2503" s="34"/>
      <c r="C2503" s="29"/>
      <c r="D2503" s="29"/>
      <c r="E2503" s="29"/>
      <c r="F2503" s="29"/>
    </row>
    <row r="2504" spans="1:6" x14ac:dyDescent="0.2">
      <c r="A2504" s="31"/>
      <c r="B2504" s="34"/>
      <c r="C2504" s="29"/>
      <c r="D2504" s="29"/>
      <c r="E2504" s="29"/>
      <c r="F2504" s="29"/>
    </row>
    <row r="2505" spans="1:6" x14ac:dyDescent="0.2">
      <c r="A2505" s="31"/>
      <c r="B2505" s="34"/>
      <c r="C2505" s="29"/>
      <c r="D2505" s="29"/>
      <c r="E2505" s="29"/>
      <c r="F2505" s="29"/>
    </row>
    <row r="2506" spans="1:6" x14ac:dyDescent="0.2">
      <c r="A2506" s="31"/>
      <c r="B2506" s="34"/>
      <c r="C2506" s="29"/>
      <c r="D2506" s="29"/>
      <c r="E2506" s="29"/>
      <c r="F2506" s="29"/>
    </row>
    <row r="2507" spans="1:6" x14ac:dyDescent="0.2">
      <c r="A2507" s="31"/>
      <c r="B2507" s="34"/>
      <c r="C2507" s="29"/>
      <c r="D2507" s="29"/>
      <c r="E2507" s="29"/>
      <c r="F2507" s="29"/>
    </row>
    <row r="2508" spans="1:6" x14ac:dyDescent="0.2">
      <c r="A2508" s="31"/>
      <c r="B2508" s="34"/>
      <c r="C2508" s="29"/>
      <c r="D2508" s="29"/>
      <c r="E2508" s="29"/>
      <c r="F2508" s="29"/>
    </row>
    <row r="2509" spans="1:6" x14ac:dyDescent="0.2">
      <c r="A2509" s="31"/>
      <c r="B2509" s="34"/>
      <c r="C2509" s="29"/>
      <c r="D2509" s="29"/>
      <c r="E2509" s="29"/>
      <c r="F2509" s="29"/>
    </row>
    <row r="2510" spans="1:6" x14ac:dyDescent="0.2">
      <c r="A2510" s="31"/>
      <c r="B2510" s="34"/>
      <c r="C2510" s="29"/>
      <c r="D2510" s="29"/>
      <c r="E2510" s="29"/>
      <c r="F2510" s="29"/>
    </row>
    <row r="2511" spans="1:6" x14ac:dyDescent="0.2">
      <c r="A2511" s="31"/>
      <c r="B2511" s="34"/>
      <c r="C2511" s="29"/>
      <c r="D2511" s="29"/>
      <c r="E2511" s="29"/>
      <c r="F2511" s="29"/>
    </row>
    <row r="2512" spans="1:6" x14ac:dyDescent="0.2">
      <c r="A2512" s="31"/>
      <c r="B2512" s="34"/>
      <c r="C2512" s="29"/>
      <c r="D2512" s="29"/>
      <c r="E2512" s="29"/>
      <c r="F2512" s="29"/>
    </row>
    <row r="2513" spans="1:6" x14ac:dyDescent="0.2">
      <c r="A2513" s="31"/>
      <c r="B2513" s="34"/>
      <c r="C2513" s="29"/>
      <c r="D2513" s="29"/>
      <c r="E2513" s="29"/>
      <c r="F2513" s="29"/>
    </row>
    <row r="2514" spans="1:6" x14ac:dyDescent="0.2">
      <c r="A2514" s="31"/>
      <c r="B2514" s="34"/>
      <c r="C2514" s="29"/>
      <c r="D2514" s="29"/>
      <c r="E2514" s="29"/>
      <c r="F2514" s="29"/>
    </row>
    <row r="2515" spans="1:6" x14ac:dyDescent="0.2">
      <c r="A2515" s="31"/>
      <c r="B2515" s="34"/>
      <c r="C2515" s="29"/>
      <c r="D2515" s="29"/>
      <c r="E2515" s="29"/>
      <c r="F2515" s="29"/>
    </row>
    <row r="2516" spans="1:6" x14ac:dyDescent="0.2">
      <c r="A2516" s="31"/>
      <c r="B2516" s="34"/>
      <c r="C2516" s="29"/>
      <c r="D2516" s="29"/>
      <c r="E2516" s="29"/>
      <c r="F2516" s="29"/>
    </row>
    <row r="2517" spans="1:6" x14ac:dyDescent="0.2">
      <c r="A2517" s="31"/>
      <c r="B2517" s="34"/>
      <c r="C2517" s="29"/>
      <c r="D2517" s="29"/>
      <c r="E2517" s="29"/>
      <c r="F2517" s="29"/>
    </row>
    <row r="2518" spans="1:6" x14ac:dyDescent="0.2">
      <c r="A2518" s="31"/>
      <c r="B2518" s="34"/>
      <c r="C2518" s="29"/>
      <c r="D2518" s="29"/>
      <c r="E2518" s="29"/>
      <c r="F2518" s="29"/>
    </row>
    <row r="2519" spans="1:6" x14ac:dyDescent="0.2">
      <c r="A2519" s="31"/>
      <c r="B2519" s="34"/>
      <c r="C2519" s="29"/>
      <c r="D2519" s="29"/>
      <c r="E2519" s="29"/>
      <c r="F2519" s="29"/>
    </row>
    <row r="2520" spans="1:6" x14ac:dyDescent="0.2">
      <c r="A2520" s="31"/>
      <c r="B2520" s="34"/>
      <c r="C2520" s="29"/>
      <c r="D2520" s="29"/>
      <c r="E2520" s="29"/>
      <c r="F2520" s="29"/>
    </row>
    <row r="2521" spans="1:6" x14ac:dyDescent="0.2">
      <c r="A2521" s="31"/>
      <c r="B2521" s="34"/>
      <c r="C2521" s="29"/>
      <c r="D2521" s="29"/>
      <c r="E2521" s="29"/>
      <c r="F2521" s="29"/>
    </row>
    <row r="2522" spans="1:6" x14ac:dyDescent="0.2">
      <c r="A2522" s="31"/>
      <c r="B2522" s="34"/>
      <c r="C2522" s="29"/>
      <c r="D2522" s="29"/>
      <c r="E2522" s="29"/>
      <c r="F2522" s="29"/>
    </row>
    <row r="2523" spans="1:6" x14ac:dyDescent="0.2">
      <c r="A2523" s="31"/>
      <c r="B2523" s="34"/>
      <c r="C2523" s="29"/>
      <c r="D2523" s="29"/>
      <c r="E2523" s="29"/>
      <c r="F2523" s="29"/>
    </row>
    <row r="2524" spans="1:6" x14ac:dyDescent="0.2">
      <c r="A2524" s="31"/>
      <c r="B2524" s="34"/>
      <c r="C2524" s="29"/>
      <c r="D2524" s="29"/>
      <c r="E2524" s="29"/>
      <c r="F2524" s="29"/>
    </row>
    <row r="2525" spans="1:6" x14ac:dyDescent="0.2">
      <c r="A2525" s="31"/>
      <c r="B2525" s="34"/>
      <c r="C2525" s="29"/>
      <c r="D2525" s="29"/>
      <c r="E2525" s="29"/>
      <c r="F2525" s="29"/>
    </row>
    <row r="2526" spans="1:6" x14ac:dyDescent="0.2">
      <c r="A2526" s="31"/>
      <c r="B2526" s="34"/>
      <c r="C2526" s="29"/>
      <c r="D2526" s="29"/>
      <c r="E2526" s="29"/>
      <c r="F2526" s="29"/>
    </row>
    <row r="2527" spans="1:6" x14ac:dyDescent="0.2">
      <c r="A2527" s="31"/>
      <c r="B2527" s="34"/>
      <c r="C2527" s="29"/>
      <c r="D2527" s="29"/>
      <c r="E2527" s="29"/>
      <c r="F2527" s="29"/>
    </row>
    <row r="2528" spans="1:6" x14ac:dyDescent="0.2">
      <c r="A2528" s="31"/>
      <c r="B2528" s="34"/>
      <c r="C2528" s="29"/>
      <c r="D2528" s="29"/>
      <c r="E2528" s="29"/>
      <c r="F2528" s="29"/>
    </row>
    <row r="2529" spans="1:6" x14ac:dyDescent="0.2">
      <c r="A2529" s="31"/>
      <c r="B2529" s="34"/>
      <c r="C2529" s="29"/>
      <c r="D2529" s="29"/>
      <c r="E2529" s="29"/>
      <c r="F2529" s="29"/>
    </row>
    <row r="2530" spans="1:6" x14ac:dyDescent="0.2">
      <c r="A2530" s="31"/>
      <c r="B2530" s="34"/>
      <c r="C2530" s="29"/>
      <c r="D2530" s="29"/>
      <c r="E2530" s="29"/>
      <c r="F2530" s="29"/>
    </row>
    <row r="2531" spans="1:6" x14ac:dyDescent="0.2">
      <c r="A2531" s="31"/>
      <c r="B2531" s="34"/>
      <c r="C2531" s="29"/>
      <c r="D2531" s="29"/>
      <c r="E2531" s="29"/>
      <c r="F2531" s="29"/>
    </row>
    <row r="2532" spans="1:6" x14ac:dyDescent="0.2">
      <c r="A2532" s="31"/>
      <c r="B2532" s="34"/>
      <c r="C2532" s="29"/>
      <c r="D2532" s="29"/>
      <c r="E2532" s="29"/>
      <c r="F2532" s="29"/>
    </row>
    <row r="2533" spans="1:6" x14ac:dyDescent="0.2">
      <c r="A2533" s="31"/>
      <c r="B2533" s="34"/>
      <c r="C2533" s="29"/>
      <c r="D2533" s="29"/>
      <c r="E2533" s="29"/>
      <c r="F2533" s="29"/>
    </row>
    <row r="2534" spans="1:6" x14ac:dyDescent="0.2">
      <c r="A2534" s="31"/>
      <c r="B2534" s="34"/>
      <c r="C2534" s="29"/>
      <c r="D2534" s="29"/>
      <c r="E2534" s="29"/>
      <c r="F2534" s="29"/>
    </row>
    <row r="2535" spans="1:6" x14ac:dyDescent="0.2">
      <c r="A2535" s="31"/>
      <c r="B2535" s="34"/>
      <c r="C2535" s="29"/>
      <c r="D2535" s="29"/>
      <c r="E2535" s="29"/>
      <c r="F2535" s="29"/>
    </row>
    <row r="2536" spans="1:6" x14ac:dyDescent="0.2">
      <c r="A2536" s="31"/>
      <c r="B2536" s="34"/>
      <c r="C2536" s="29"/>
      <c r="D2536" s="29"/>
      <c r="E2536" s="29"/>
      <c r="F2536" s="29"/>
    </row>
    <row r="2537" spans="1:6" x14ac:dyDescent="0.2">
      <c r="A2537" s="31"/>
      <c r="B2537" s="34"/>
      <c r="C2537" s="29"/>
      <c r="D2537" s="29"/>
      <c r="E2537" s="29"/>
      <c r="F2537" s="29"/>
    </row>
    <row r="2538" spans="1:6" x14ac:dyDescent="0.2">
      <c r="A2538" s="31"/>
      <c r="B2538" s="34"/>
      <c r="C2538" s="29"/>
      <c r="D2538" s="29"/>
      <c r="E2538" s="29"/>
      <c r="F2538" s="29"/>
    </row>
    <row r="2539" spans="1:6" x14ac:dyDescent="0.2">
      <c r="A2539" s="31"/>
      <c r="B2539" s="34"/>
      <c r="C2539" s="29"/>
      <c r="D2539" s="29"/>
      <c r="E2539" s="29"/>
      <c r="F2539" s="29"/>
    </row>
    <row r="2540" spans="1:6" x14ac:dyDescent="0.2">
      <c r="A2540" s="31"/>
      <c r="B2540" s="34"/>
      <c r="C2540" s="29"/>
      <c r="D2540" s="29"/>
      <c r="E2540" s="29"/>
      <c r="F2540" s="29"/>
    </row>
    <row r="2541" spans="1:6" x14ac:dyDescent="0.2">
      <c r="A2541" s="31"/>
      <c r="B2541" s="34"/>
      <c r="C2541" s="29"/>
      <c r="D2541" s="29"/>
      <c r="E2541" s="29"/>
      <c r="F2541" s="29"/>
    </row>
    <row r="2542" spans="1:6" x14ac:dyDescent="0.2">
      <c r="A2542" s="31"/>
      <c r="B2542" s="34"/>
      <c r="C2542" s="29"/>
      <c r="D2542" s="29"/>
      <c r="E2542" s="29"/>
      <c r="F2542" s="29"/>
    </row>
    <row r="2543" spans="1:6" x14ac:dyDescent="0.2">
      <c r="A2543" s="31"/>
      <c r="B2543" s="34"/>
      <c r="C2543" s="29"/>
      <c r="D2543" s="29"/>
      <c r="E2543" s="29"/>
      <c r="F2543" s="29"/>
    </row>
    <row r="2544" spans="1:6" x14ac:dyDescent="0.2">
      <c r="A2544" s="31"/>
      <c r="B2544" s="34"/>
      <c r="C2544" s="29"/>
      <c r="D2544" s="29"/>
      <c r="E2544" s="29"/>
      <c r="F2544" s="29"/>
    </row>
    <row r="2545" spans="1:6" x14ac:dyDescent="0.2">
      <c r="A2545" s="31"/>
      <c r="B2545" s="34"/>
      <c r="C2545" s="29"/>
      <c r="D2545" s="29"/>
      <c r="E2545" s="29"/>
      <c r="F2545" s="29"/>
    </row>
    <row r="2546" spans="1:6" x14ac:dyDescent="0.2">
      <c r="A2546" s="31"/>
      <c r="B2546" s="34"/>
      <c r="C2546" s="29"/>
      <c r="D2546" s="29"/>
      <c r="E2546" s="29"/>
      <c r="F2546" s="29"/>
    </row>
    <row r="2547" spans="1:6" x14ac:dyDescent="0.2">
      <c r="A2547" s="31"/>
      <c r="B2547" s="34"/>
      <c r="C2547" s="29"/>
      <c r="D2547" s="29"/>
      <c r="E2547" s="29"/>
      <c r="F2547" s="29"/>
    </row>
    <row r="2548" spans="1:6" x14ac:dyDescent="0.2">
      <c r="A2548" s="31"/>
      <c r="B2548" s="34"/>
      <c r="C2548" s="29"/>
      <c r="D2548" s="29"/>
      <c r="E2548" s="29"/>
      <c r="F2548" s="29"/>
    </row>
    <row r="2549" spans="1:6" x14ac:dyDescent="0.2">
      <c r="A2549" s="31"/>
      <c r="B2549" s="34"/>
      <c r="C2549" s="29"/>
      <c r="D2549" s="29"/>
      <c r="E2549" s="29"/>
      <c r="F2549" s="29"/>
    </row>
    <row r="2550" spans="1:6" x14ac:dyDescent="0.2">
      <c r="A2550" s="31"/>
      <c r="B2550" s="34"/>
      <c r="C2550" s="29"/>
      <c r="D2550" s="29"/>
      <c r="E2550" s="29"/>
      <c r="F2550" s="29"/>
    </row>
    <row r="2551" spans="1:6" x14ac:dyDescent="0.2">
      <c r="A2551" s="31"/>
      <c r="B2551" s="34"/>
      <c r="C2551" s="29"/>
      <c r="D2551" s="29"/>
      <c r="E2551" s="29"/>
      <c r="F2551" s="29"/>
    </row>
    <row r="2552" spans="1:6" x14ac:dyDescent="0.2">
      <c r="A2552" s="31"/>
      <c r="B2552" s="34"/>
      <c r="C2552" s="29"/>
      <c r="D2552" s="29"/>
      <c r="E2552" s="29"/>
      <c r="F2552" s="29"/>
    </row>
    <row r="2553" spans="1:6" x14ac:dyDescent="0.2">
      <c r="A2553" s="31"/>
      <c r="B2553" s="34"/>
      <c r="C2553" s="29"/>
      <c r="D2553" s="29"/>
      <c r="E2553" s="29"/>
      <c r="F2553" s="29"/>
    </row>
    <row r="2554" spans="1:6" x14ac:dyDescent="0.2">
      <c r="A2554" s="31"/>
      <c r="B2554" s="34"/>
      <c r="C2554" s="29"/>
      <c r="D2554" s="29"/>
      <c r="E2554" s="29"/>
      <c r="F2554" s="29"/>
    </row>
    <row r="2555" spans="1:6" x14ac:dyDescent="0.2">
      <c r="A2555" s="31"/>
      <c r="B2555" s="34"/>
      <c r="C2555" s="29"/>
      <c r="D2555" s="29"/>
      <c r="E2555" s="29"/>
      <c r="F2555" s="29"/>
    </row>
    <row r="2556" spans="1:6" x14ac:dyDescent="0.2">
      <c r="A2556" s="31"/>
      <c r="B2556" s="34"/>
      <c r="C2556" s="29"/>
      <c r="D2556" s="29"/>
      <c r="E2556" s="29"/>
      <c r="F2556" s="29"/>
    </row>
    <row r="2557" spans="1:6" x14ac:dyDescent="0.2">
      <c r="A2557" s="31"/>
      <c r="B2557" s="34"/>
      <c r="C2557" s="29"/>
      <c r="D2557" s="29"/>
      <c r="E2557" s="29"/>
      <c r="F2557" s="29"/>
    </row>
    <row r="2558" spans="1:6" x14ac:dyDescent="0.2">
      <c r="A2558" s="31"/>
      <c r="B2558" s="34"/>
      <c r="C2558" s="29"/>
      <c r="D2558" s="29"/>
      <c r="E2558" s="29"/>
      <c r="F2558" s="29"/>
    </row>
    <row r="2559" spans="1:6" x14ac:dyDescent="0.2">
      <c r="A2559" s="31"/>
      <c r="B2559" s="34"/>
      <c r="C2559" s="29"/>
      <c r="D2559" s="29"/>
      <c r="E2559" s="29"/>
      <c r="F2559" s="29"/>
    </row>
    <row r="2560" spans="1:6" x14ac:dyDescent="0.2">
      <c r="A2560" s="31"/>
      <c r="B2560" s="34"/>
      <c r="C2560" s="29"/>
      <c r="D2560" s="29"/>
      <c r="E2560" s="29"/>
      <c r="F2560" s="29"/>
    </row>
    <row r="2561" spans="1:6" x14ac:dyDescent="0.2">
      <c r="A2561" s="31"/>
      <c r="B2561" s="34"/>
      <c r="C2561" s="29"/>
      <c r="D2561" s="29"/>
      <c r="E2561" s="29"/>
      <c r="F2561" s="29"/>
    </row>
    <row r="2562" spans="1:6" x14ac:dyDescent="0.2">
      <c r="A2562" s="31"/>
      <c r="B2562" s="34"/>
      <c r="C2562" s="29"/>
      <c r="D2562" s="29"/>
      <c r="E2562" s="29"/>
      <c r="F2562" s="29"/>
    </row>
    <row r="2563" spans="1:6" x14ac:dyDescent="0.2">
      <c r="A2563" s="31"/>
      <c r="B2563" s="34"/>
      <c r="C2563" s="29"/>
      <c r="D2563" s="29"/>
      <c r="E2563" s="29"/>
      <c r="F2563" s="29"/>
    </row>
    <row r="2564" spans="1:6" x14ac:dyDescent="0.2">
      <c r="A2564" s="31"/>
      <c r="B2564" s="34"/>
      <c r="C2564" s="29"/>
      <c r="D2564" s="29"/>
      <c r="E2564" s="29"/>
      <c r="F2564" s="29"/>
    </row>
    <row r="2565" spans="1:6" x14ac:dyDescent="0.2">
      <c r="A2565" s="31"/>
      <c r="B2565" s="34"/>
      <c r="C2565" s="29"/>
      <c r="D2565" s="29"/>
      <c r="E2565" s="29"/>
      <c r="F2565" s="29"/>
    </row>
    <row r="2566" spans="1:6" x14ac:dyDescent="0.2">
      <c r="A2566" s="31"/>
      <c r="B2566" s="34"/>
      <c r="C2566" s="29"/>
      <c r="D2566" s="29"/>
      <c r="E2566" s="29"/>
      <c r="F2566" s="29"/>
    </row>
    <row r="2567" spans="1:6" x14ac:dyDescent="0.2">
      <c r="A2567" s="31"/>
      <c r="B2567" s="34"/>
      <c r="C2567" s="29"/>
      <c r="D2567" s="29"/>
      <c r="E2567" s="29"/>
      <c r="F2567" s="29"/>
    </row>
    <row r="2568" spans="1:6" x14ac:dyDescent="0.2">
      <c r="A2568" s="31"/>
      <c r="B2568" s="34"/>
      <c r="C2568" s="29"/>
      <c r="D2568" s="29"/>
      <c r="E2568" s="29"/>
      <c r="F2568" s="29"/>
    </row>
    <row r="2569" spans="1:6" x14ac:dyDescent="0.2">
      <c r="A2569" s="31"/>
      <c r="B2569" s="34"/>
      <c r="C2569" s="29"/>
      <c r="D2569" s="29"/>
      <c r="E2569" s="29"/>
      <c r="F2569" s="29"/>
    </row>
    <row r="2570" spans="1:6" x14ac:dyDescent="0.2">
      <c r="A2570" s="31"/>
      <c r="B2570" s="34"/>
      <c r="C2570" s="29"/>
      <c r="D2570" s="29"/>
      <c r="E2570" s="29"/>
      <c r="F2570" s="29"/>
    </row>
    <row r="2571" spans="1:6" x14ac:dyDescent="0.2">
      <c r="A2571" s="31"/>
      <c r="B2571" s="34"/>
      <c r="C2571" s="29"/>
      <c r="D2571" s="29"/>
      <c r="E2571" s="29"/>
      <c r="F2571" s="29"/>
    </row>
    <row r="2572" spans="1:6" x14ac:dyDescent="0.2">
      <c r="A2572" s="31"/>
      <c r="B2572" s="34"/>
      <c r="C2572" s="29"/>
      <c r="D2572" s="29"/>
      <c r="E2572" s="29"/>
      <c r="F2572" s="29"/>
    </row>
    <row r="2573" spans="1:6" x14ac:dyDescent="0.2">
      <c r="A2573" s="31"/>
      <c r="B2573" s="34"/>
      <c r="C2573" s="29"/>
      <c r="D2573" s="29"/>
      <c r="E2573" s="29"/>
      <c r="F2573" s="29"/>
    </row>
    <row r="2574" spans="1:6" x14ac:dyDescent="0.2">
      <c r="A2574" s="31"/>
      <c r="B2574" s="34"/>
      <c r="C2574" s="29"/>
      <c r="D2574" s="29"/>
      <c r="E2574" s="29"/>
      <c r="F2574" s="29"/>
    </row>
    <row r="2575" spans="1:6" x14ac:dyDescent="0.2">
      <c r="A2575" s="31"/>
      <c r="B2575" s="34"/>
      <c r="C2575" s="29"/>
      <c r="D2575" s="29"/>
      <c r="E2575" s="29"/>
      <c r="F2575" s="29"/>
    </row>
    <row r="2576" spans="1:6" x14ac:dyDescent="0.2">
      <c r="A2576" s="31"/>
      <c r="B2576" s="34"/>
      <c r="C2576" s="29"/>
      <c r="D2576" s="29"/>
      <c r="E2576" s="29"/>
      <c r="F2576" s="29"/>
    </row>
    <row r="2577" spans="1:6" x14ac:dyDescent="0.2">
      <c r="A2577" s="31"/>
      <c r="B2577" s="34"/>
      <c r="C2577" s="29"/>
      <c r="D2577" s="29"/>
      <c r="E2577" s="29"/>
      <c r="F2577" s="29"/>
    </row>
    <row r="2578" spans="1:6" x14ac:dyDescent="0.2">
      <c r="A2578" s="31"/>
      <c r="B2578" s="34"/>
      <c r="C2578" s="29"/>
      <c r="D2578" s="29"/>
      <c r="E2578" s="29"/>
      <c r="F2578" s="29"/>
    </row>
    <row r="2579" spans="1:6" x14ac:dyDescent="0.2">
      <c r="A2579" s="31"/>
      <c r="B2579" s="34"/>
      <c r="C2579" s="29"/>
      <c r="D2579" s="29"/>
      <c r="E2579" s="29"/>
      <c r="F2579" s="29"/>
    </row>
    <row r="2580" spans="1:6" x14ac:dyDescent="0.2">
      <c r="A2580" s="31"/>
      <c r="B2580" s="34"/>
      <c r="C2580" s="29"/>
      <c r="D2580" s="29"/>
      <c r="E2580" s="29"/>
      <c r="F2580" s="29"/>
    </row>
    <row r="2581" spans="1:6" x14ac:dyDescent="0.2">
      <c r="A2581" s="31"/>
      <c r="B2581" s="34"/>
      <c r="C2581" s="29"/>
      <c r="D2581" s="29"/>
      <c r="E2581" s="29"/>
      <c r="F2581" s="29"/>
    </row>
    <row r="2582" spans="1:6" x14ac:dyDescent="0.2">
      <c r="A2582" s="31"/>
      <c r="B2582" s="34"/>
      <c r="C2582" s="29"/>
      <c r="D2582" s="29"/>
      <c r="E2582" s="29"/>
      <c r="F2582" s="29"/>
    </row>
    <row r="2583" spans="1:6" x14ac:dyDescent="0.2">
      <c r="A2583" s="31"/>
      <c r="B2583" s="34"/>
      <c r="C2583" s="29"/>
      <c r="D2583" s="29"/>
      <c r="E2583" s="29"/>
      <c r="F2583" s="29"/>
    </row>
    <row r="2584" spans="1:6" x14ac:dyDescent="0.2">
      <c r="A2584" s="31"/>
      <c r="B2584" s="34"/>
      <c r="C2584" s="29"/>
      <c r="D2584" s="29"/>
      <c r="E2584" s="29"/>
      <c r="F2584" s="29"/>
    </row>
    <row r="2585" spans="1:6" x14ac:dyDescent="0.2">
      <c r="A2585" s="31"/>
      <c r="B2585" s="34"/>
      <c r="C2585" s="29"/>
      <c r="D2585" s="29"/>
      <c r="E2585" s="29"/>
      <c r="F2585" s="29"/>
    </row>
    <row r="2586" spans="1:6" x14ac:dyDescent="0.2">
      <c r="A2586" s="31"/>
      <c r="B2586" s="34"/>
      <c r="C2586" s="29"/>
      <c r="D2586" s="29"/>
      <c r="E2586" s="29"/>
      <c r="F2586" s="29"/>
    </row>
    <row r="2587" spans="1:6" x14ac:dyDescent="0.2">
      <c r="A2587" s="31"/>
      <c r="B2587" s="34"/>
      <c r="C2587" s="29"/>
      <c r="D2587" s="29"/>
      <c r="E2587" s="29"/>
      <c r="F2587" s="29"/>
    </row>
    <row r="2588" spans="1:6" x14ac:dyDescent="0.2">
      <c r="A2588" s="31"/>
      <c r="B2588" s="34"/>
      <c r="C2588" s="29"/>
      <c r="D2588" s="29"/>
      <c r="E2588" s="29"/>
      <c r="F2588" s="29"/>
    </row>
    <row r="2589" spans="1:6" x14ac:dyDescent="0.2">
      <c r="A2589" s="31"/>
      <c r="B2589" s="34"/>
      <c r="C2589" s="29"/>
      <c r="D2589" s="29"/>
      <c r="E2589" s="29"/>
      <c r="F2589" s="29"/>
    </row>
    <row r="2590" spans="1:6" x14ac:dyDescent="0.2">
      <c r="A2590" s="31"/>
      <c r="B2590" s="34"/>
      <c r="C2590" s="29"/>
      <c r="D2590" s="29"/>
      <c r="E2590" s="29"/>
      <c r="F2590" s="29"/>
    </row>
    <row r="2591" spans="1:6" x14ac:dyDescent="0.2">
      <c r="A2591" s="31"/>
      <c r="B2591" s="34"/>
      <c r="C2591" s="29"/>
      <c r="D2591" s="29"/>
      <c r="E2591" s="29"/>
      <c r="F2591" s="29"/>
    </row>
    <row r="2592" spans="1:6" x14ac:dyDescent="0.2">
      <c r="A2592" s="31"/>
      <c r="B2592" s="34"/>
      <c r="C2592" s="29"/>
      <c r="D2592" s="29"/>
      <c r="E2592" s="29"/>
      <c r="F2592" s="29"/>
    </row>
    <row r="2593" spans="1:6" x14ac:dyDescent="0.2">
      <c r="A2593" s="31"/>
      <c r="B2593" s="34"/>
      <c r="C2593" s="29"/>
      <c r="D2593" s="29"/>
      <c r="E2593" s="29"/>
      <c r="F2593" s="29"/>
    </row>
    <row r="2594" spans="1:6" x14ac:dyDescent="0.2">
      <c r="A2594" s="31"/>
      <c r="B2594" s="34"/>
      <c r="C2594" s="29"/>
      <c r="D2594" s="29"/>
      <c r="E2594" s="29"/>
      <c r="F2594" s="29"/>
    </row>
    <row r="2595" spans="1:6" x14ac:dyDescent="0.2">
      <c r="A2595" s="31"/>
      <c r="B2595" s="34"/>
      <c r="C2595" s="29"/>
      <c r="D2595" s="29"/>
      <c r="E2595" s="29"/>
      <c r="F2595" s="29"/>
    </row>
    <row r="2596" spans="1:6" x14ac:dyDescent="0.2">
      <c r="A2596" s="31"/>
      <c r="B2596" s="34"/>
      <c r="C2596" s="29"/>
      <c r="D2596" s="29"/>
      <c r="E2596" s="29"/>
      <c r="F2596" s="29"/>
    </row>
    <row r="2597" spans="1:6" x14ac:dyDescent="0.2">
      <c r="A2597" s="31"/>
      <c r="B2597" s="34"/>
      <c r="C2597" s="29"/>
      <c r="D2597" s="29"/>
      <c r="E2597" s="29"/>
      <c r="F2597" s="29"/>
    </row>
    <row r="2598" spans="1:6" x14ac:dyDescent="0.2">
      <c r="A2598" s="31"/>
      <c r="B2598" s="34"/>
      <c r="C2598" s="29"/>
      <c r="D2598" s="29"/>
      <c r="E2598" s="29"/>
      <c r="F2598" s="29"/>
    </row>
    <row r="2599" spans="1:6" x14ac:dyDescent="0.2">
      <c r="A2599" s="31"/>
      <c r="B2599" s="34"/>
      <c r="C2599" s="29"/>
      <c r="D2599" s="29"/>
      <c r="E2599" s="29"/>
      <c r="F2599" s="29"/>
    </row>
    <row r="2600" spans="1:6" x14ac:dyDescent="0.2">
      <c r="A2600" s="31"/>
      <c r="B2600" s="34"/>
      <c r="C2600" s="29"/>
      <c r="D2600" s="29"/>
      <c r="E2600" s="29"/>
      <c r="F2600" s="29"/>
    </row>
    <row r="2601" spans="1:6" x14ac:dyDescent="0.2">
      <c r="A2601" s="31"/>
      <c r="B2601" s="34"/>
      <c r="C2601" s="29"/>
      <c r="D2601" s="29"/>
      <c r="E2601" s="29"/>
      <c r="F2601" s="29"/>
    </row>
    <row r="2602" spans="1:6" x14ac:dyDescent="0.2">
      <c r="A2602" s="31"/>
      <c r="B2602" s="34"/>
      <c r="C2602" s="29"/>
      <c r="D2602" s="29"/>
      <c r="E2602" s="29"/>
      <c r="F2602" s="29"/>
    </row>
    <row r="2603" spans="1:6" x14ac:dyDescent="0.2">
      <c r="A2603" s="31"/>
      <c r="B2603" s="34"/>
      <c r="C2603" s="29"/>
      <c r="D2603" s="29"/>
      <c r="E2603" s="29"/>
      <c r="F2603" s="29"/>
    </row>
    <row r="2604" spans="1:6" x14ac:dyDescent="0.2">
      <c r="A2604" s="31"/>
      <c r="B2604" s="34"/>
      <c r="C2604" s="29"/>
      <c r="D2604" s="29"/>
      <c r="E2604" s="29"/>
      <c r="F2604" s="29"/>
    </row>
    <row r="2605" spans="1:6" x14ac:dyDescent="0.2">
      <c r="A2605" s="31"/>
      <c r="B2605" s="34"/>
      <c r="C2605" s="29"/>
      <c r="D2605" s="29"/>
      <c r="E2605" s="29"/>
      <c r="F2605" s="29"/>
    </row>
    <row r="2606" spans="1:6" x14ac:dyDescent="0.2">
      <c r="A2606" s="31"/>
      <c r="B2606" s="34"/>
      <c r="C2606" s="29"/>
      <c r="D2606" s="29"/>
      <c r="E2606" s="29"/>
      <c r="F2606" s="29"/>
    </row>
    <row r="2607" spans="1:6" x14ac:dyDescent="0.2">
      <c r="A2607" s="31"/>
      <c r="B2607" s="34"/>
      <c r="C2607" s="29"/>
      <c r="D2607" s="29"/>
      <c r="E2607" s="29"/>
      <c r="F2607" s="29"/>
    </row>
    <row r="2608" spans="1:6" x14ac:dyDescent="0.2">
      <c r="A2608" s="31"/>
      <c r="B2608" s="34"/>
      <c r="C2608" s="29"/>
      <c r="D2608" s="29"/>
      <c r="E2608" s="29"/>
      <c r="F2608" s="29"/>
    </row>
    <row r="2609" spans="1:6" x14ac:dyDescent="0.2">
      <c r="A2609" s="31"/>
      <c r="B2609" s="34"/>
      <c r="C2609" s="29"/>
      <c r="D2609" s="29"/>
      <c r="E2609" s="29"/>
      <c r="F2609" s="29"/>
    </row>
    <row r="2610" spans="1:6" x14ac:dyDescent="0.2">
      <c r="A2610" s="31"/>
      <c r="B2610" s="34"/>
      <c r="C2610" s="29"/>
      <c r="D2610" s="29"/>
      <c r="E2610" s="29"/>
      <c r="F2610" s="29"/>
    </row>
    <row r="2611" spans="1:6" x14ac:dyDescent="0.2">
      <c r="A2611" s="31"/>
      <c r="B2611" s="34"/>
      <c r="C2611" s="29"/>
      <c r="D2611" s="29"/>
      <c r="E2611" s="29"/>
      <c r="F2611" s="29"/>
    </row>
    <row r="2612" spans="1:6" x14ac:dyDescent="0.2">
      <c r="A2612" s="31"/>
      <c r="B2612" s="34"/>
      <c r="C2612" s="29"/>
      <c r="D2612" s="29"/>
      <c r="E2612" s="29"/>
      <c r="F2612" s="29"/>
    </row>
    <row r="2613" spans="1:6" x14ac:dyDescent="0.2">
      <c r="A2613" s="31"/>
      <c r="B2613" s="34"/>
      <c r="C2613" s="29"/>
      <c r="D2613" s="29"/>
      <c r="E2613" s="29"/>
      <c r="F2613" s="29"/>
    </row>
    <row r="2614" spans="1:6" x14ac:dyDescent="0.2">
      <c r="A2614" s="31"/>
      <c r="B2614" s="34"/>
      <c r="C2614" s="29"/>
      <c r="D2614" s="29"/>
      <c r="E2614" s="29"/>
      <c r="F2614" s="29"/>
    </row>
    <row r="2615" spans="1:6" x14ac:dyDescent="0.2">
      <c r="A2615" s="31"/>
      <c r="B2615" s="34"/>
      <c r="C2615" s="29"/>
      <c r="D2615" s="29"/>
      <c r="E2615" s="29"/>
      <c r="F2615" s="29"/>
    </row>
    <row r="2616" spans="1:6" x14ac:dyDescent="0.2">
      <c r="A2616" s="31"/>
      <c r="B2616" s="34"/>
      <c r="C2616" s="29"/>
      <c r="D2616" s="29"/>
      <c r="E2616" s="29"/>
      <c r="F2616" s="29"/>
    </row>
    <row r="2617" spans="1:6" x14ac:dyDescent="0.2">
      <c r="A2617" s="31"/>
      <c r="B2617" s="34"/>
      <c r="C2617" s="29"/>
      <c r="D2617" s="29"/>
      <c r="E2617" s="29"/>
      <c r="F2617" s="29"/>
    </row>
    <row r="2618" spans="1:6" x14ac:dyDescent="0.2">
      <c r="A2618" s="31"/>
      <c r="B2618" s="34"/>
      <c r="C2618" s="29"/>
      <c r="D2618" s="29"/>
      <c r="E2618" s="29"/>
      <c r="F2618" s="29"/>
    </row>
    <row r="2619" spans="1:6" x14ac:dyDescent="0.2">
      <c r="A2619" s="31"/>
      <c r="B2619" s="34"/>
      <c r="C2619" s="29"/>
      <c r="D2619" s="29"/>
      <c r="E2619" s="29"/>
      <c r="F2619" s="29"/>
    </row>
    <row r="2620" spans="1:6" x14ac:dyDescent="0.2">
      <c r="A2620" s="31"/>
      <c r="B2620" s="34"/>
      <c r="C2620" s="29"/>
      <c r="D2620" s="29"/>
      <c r="E2620" s="29"/>
      <c r="F2620" s="29"/>
    </row>
    <row r="2621" spans="1:6" x14ac:dyDescent="0.2">
      <c r="A2621" s="31"/>
      <c r="B2621" s="34"/>
      <c r="C2621" s="29"/>
      <c r="D2621" s="29"/>
      <c r="E2621" s="29"/>
      <c r="F2621" s="29"/>
    </row>
    <row r="2622" spans="1:6" x14ac:dyDescent="0.2">
      <c r="A2622" s="31"/>
      <c r="B2622" s="34"/>
      <c r="C2622" s="29"/>
      <c r="D2622" s="29"/>
      <c r="E2622" s="29"/>
      <c r="F2622" s="29"/>
    </row>
    <row r="2623" spans="1:6" x14ac:dyDescent="0.2">
      <c r="A2623" s="31"/>
      <c r="B2623" s="34"/>
      <c r="C2623" s="29"/>
      <c r="D2623" s="29"/>
      <c r="E2623" s="29"/>
      <c r="F2623" s="29"/>
    </row>
    <row r="2624" spans="1:6" x14ac:dyDescent="0.2">
      <c r="A2624" s="31"/>
      <c r="B2624" s="34"/>
      <c r="C2624" s="29"/>
      <c r="D2624" s="29"/>
      <c r="E2624" s="29"/>
      <c r="F2624" s="29"/>
    </row>
    <row r="2625" spans="1:6" x14ac:dyDescent="0.2">
      <c r="A2625" s="31"/>
      <c r="B2625" s="34"/>
      <c r="C2625" s="29"/>
      <c r="D2625" s="29"/>
      <c r="E2625" s="29"/>
      <c r="F2625" s="29"/>
    </row>
    <row r="2626" spans="1:6" x14ac:dyDescent="0.2">
      <c r="A2626" s="31"/>
      <c r="B2626" s="34"/>
      <c r="C2626" s="29"/>
      <c r="D2626" s="29"/>
      <c r="E2626" s="29"/>
      <c r="F2626" s="29"/>
    </row>
    <row r="2627" spans="1:6" x14ac:dyDescent="0.2">
      <c r="A2627" s="31"/>
      <c r="B2627" s="34"/>
      <c r="C2627" s="29"/>
      <c r="D2627" s="29"/>
      <c r="E2627" s="29"/>
      <c r="F2627" s="29"/>
    </row>
    <row r="2628" spans="1:6" x14ac:dyDescent="0.2">
      <c r="A2628" s="31"/>
      <c r="B2628" s="34"/>
      <c r="C2628" s="29"/>
      <c r="D2628" s="29"/>
      <c r="E2628" s="29"/>
      <c r="F2628" s="29"/>
    </row>
    <row r="2629" spans="1:6" x14ac:dyDescent="0.2">
      <c r="A2629" s="31"/>
      <c r="B2629" s="34"/>
      <c r="C2629" s="29"/>
      <c r="D2629" s="29"/>
      <c r="E2629" s="29"/>
      <c r="F2629" s="29"/>
    </row>
    <row r="2630" spans="1:6" x14ac:dyDescent="0.2">
      <c r="A2630" s="31"/>
      <c r="B2630" s="34"/>
      <c r="C2630" s="29"/>
      <c r="D2630" s="29"/>
      <c r="E2630" s="29"/>
      <c r="F2630" s="29"/>
    </row>
    <row r="2631" spans="1:6" x14ac:dyDescent="0.2">
      <c r="A2631" s="31"/>
      <c r="B2631" s="34"/>
      <c r="C2631" s="29"/>
      <c r="D2631" s="29"/>
      <c r="E2631" s="29"/>
      <c r="F2631" s="29"/>
    </row>
    <row r="2632" spans="1:6" x14ac:dyDescent="0.2">
      <c r="A2632" s="31"/>
      <c r="B2632" s="34"/>
      <c r="C2632" s="29"/>
      <c r="D2632" s="29"/>
      <c r="E2632" s="29"/>
      <c r="F2632" s="29"/>
    </row>
    <row r="2633" spans="1:6" x14ac:dyDescent="0.2">
      <c r="A2633" s="31"/>
      <c r="B2633" s="34"/>
      <c r="C2633" s="29"/>
      <c r="D2633" s="29"/>
      <c r="E2633" s="29"/>
      <c r="F2633" s="29"/>
    </row>
    <row r="2634" spans="1:6" x14ac:dyDescent="0.2">
      <c r="A2634" s="31"/>
      <c r="B2634" s="34"/>
      <c r="C2634" s="29"/>
      <c r="D2634" s="29"/>
      <c r="E2634" s="29"/>
      <c r="F2634" s="29"/>
    </row>
    <row r="2635" spans="1:6" x14ac:dyDescent="0.2">
      <c r="A2635" s="31"/>
      <c r="B2635" s="34"/>
      <c r="C2635" s="29"/>
      <c r="D2635" s="29"/>
      <c r="E2635" s="29"/>
      <c r="F2635" s="29"/>
    </row>
    <row r="2636" spans="1:6" x14ac:dyDescent="0.2">
      <c r="A2636" s="31"/>
      <c r="B2636" s="34"/>
      <c r="C2636" s="29"/>
      <c r="D2636" s="29"/>
      <c r="E2636" s="29"/>
      <c r="F2636" s="29"/>
    </row>
    <row r="2637" spans="1:6" x14ac:dyDescent="0.2">
      <c r="A2637" s="31"/>
      <c r="B2637" s="34"/>
      <c r="C2637" s="29"/>
      <c r="D2637" s="29"/>
      <c r="E2637" s="29"/>
      <c r="F2637" s="29"/>
    </row>
    <row r="2638" spans="1:6" x14ac:dyDescent="0.2">
      <c r="A2638" s="31"/>
      <c r="B2638" s="34"/>
      <c r="C2638" s="29"/>
      <c r="D2638" s="29"/>
      <c r="E2638" s="29"/>
      <c r="F2638" s="29"/>
    </row>
    <row r="2639" spans="1:6" x14ac:dyDescent="0.2">
      <c r="A2639" s="31"/>
      <c r="B2639" s="34"/>
      <c r="C2639" s="29"/>
      <c r="D2639" s="29"/>
      <c r="E2639" s="29"/>
      <c r="F2639" s="29"/>
    </row>
    <row r="2640" spans="1:6" x14ac:dyDescent="0.2">
      <c r="A2640" s="31"/>
      <c r="B2640" s="34"/>
      <c r="C2640" s="29"/>
      <c r="D2640" s="29"/>
      <c r="E2640" s="29"/>
      <c r="F2640" s="29"/>
    </row>
    <row r="2641" spans="1:6" x14ac:dyDescent="0.2">
      <c r="A2641" s="31"/>
      <c r="B2641" s="34"/>
      <c r="C2641" s="29"/>
      <c r="D2641" s="29"/>
      <c r="E2641" s="29"/>
      <c r="F2641" s="29"/>
    </row>
    <row r="2642" spans="1:6" x14ac:dyDescent="0.2">
      <c r="A2642" s="31"/>
      <c r="B2642" s="34"/>
      <c r="C2642" s="29"/>
      <c r="D2642" s="29"/>
      <c r="E2642" s="29"/>
      <c r="F2642" s="29"/>
    </row>
    <row r="2643" spans="1:6" x14ac:dyDescent="0.2">
      <c r="A2643" s="31"/>
      <c r="B2643" s="34"/>
      <c r="C2643" s="29"/>
      <c r="D2643" s="29"/>
      <c r="E2643" s="29"/>
      <c r="F2643" s="29"/>
    </row>
    <row r="2644" spans="1:6" x14ac:dyDescent="0.2">
      <c r="A2644" s="31"/>
      <c r="B2644" s="34"/>
      <c r="C2644" s="29"/>
      <c r="D2644" s="29"/>
      <c r="E2644" s="29"/>
      <c r="F2644" s="29"/>
    </row>
    <row r="2645" spans="1:6" x14ac:dyDescent="0.2">
      <c r="A2645" s="31"/>
      <c r="B2645" s="34"/>
      <c r="C2645" s="29"/>
      <c r="D2645" s="29"/>
      <c r="E2645" s="29"/>
      <c r="F2645" s="29"/>
    </row>
    <row r="2646" spans="1:6" x14ac:dyDescent="0.2">
      <c r="A2646" s="31"/>
      <c r="B2646" s="34"/>
      <c r="C2646" s="29"/>
      <c r="D2646" s="29"/>
      <c r="E2646" s="29"/>
      <c r="F2646" s="29"/>
    </row>
    <row r="2647" spans="1:6" x14ac:dyDescent="0.2">
      <c r="A2647" s="31"/>
      <c r="B2647" s="34"/>
      <c r="C2647" s="29"/>
      <c r="D2647" s="29"/>
      <c r="E2647" s="29"/>
      <c r="F2647" s="29"/>
    </row>
    <row r="2648" spans="1:6" x14ac:dyDescent="0.2">
      <c r="A2648" s="31"/>
      <c r="B2648" s="34"/>
      <c r="C2648" s="29"/>
      <c r="D2648" s="29"/>
      <c r="E2648" s="29"/>
      <c r="F2648" s="29"/>
    </row>
    <row r="2649" spans="1:6" x14ac:dyDescent="0.2">
      <c r="A2649" s="31"/>
      <c r="B2649" s="34"/>
      <c r="C2649" s="29"/>
      <c r="D2649" s="29"/>
      <c r="E2649" s="29"/>
      <c r="F2649" s="29"/>
    </row>
    <row r="2650" spans="1:6" x14ac:dyDescent="0.2">
      <c r="A2650" s="31"/>
      <c r="B2650" s="34"/>
      <c r="C2650" s="29"/>
      <c r="D2650" s="29"/>
      <c r="E2650" s="29"/>
      <c r="F2650" s="29"/>
    </row>
    <row r="2651" spans="1:6" x14ac:dyDescent="0.2">
      <c r="A2651" s="31"/>
      <c r="B2651" s="34"/>
      <c r="C2651" s="29"/>
      <c r="D2651" s="29"/>
      <c r="E2651" s="29"/>
      <c r="F2651" s="29"/>
    </row>
    <row r="2652" spans="1:6" x14ac:dyDescent="0.2">
      <c r="A2652" s="31"/>
      <c r="B2652" s="34"/>
      <c r="C2652" s="29"/>
      <c r="D2652" s="29"/>
      <c r="E2652" s="29"/>
      <c r="F2652" s="29"/>
    </row>
    <row r="2653" spans="1:6" x14ac:dyDescent="0.2">
      <c r="A2653" s="31"/>
      <c r="B2653" s="34"/>
      <c r="C2653" s="29"/>
      <c r="D2653" s="29"/>
      <c r="E2653" s="29"/>
      <c r="F2653" s="29"/>
    </row>
    <row r="2654" spans="1:6" x14ac:dyDescent="0.2">
      <c r="A2654" s="31"/>
      <c r="B2654" s="34"/>
      <c r="C2654" s="29"/>
      <c r="D2654" s="29"/>
      <c r="E2654" s="29"/>
      <c r="F2654" s="29"/>
    </row>
    <row r="2655" spans="1:6" x14ac:dyDescent="0.2">
      <c r="A2655" s="31"/>
      <c r="B2655" s="34"/>
      <c r="C2655" s="29"/>
      <c r="D2655" s="29"/>
      <c r="E2655" s="29"/>
      <c r="F2655" s="29"/>
    </row>
    <row r="2656" spans="1:6" x14ac:dyDescent="0.2">
      <c r="A2656" s="31"/>
      <c r="B2656" s="34"/>
      <c r="C2656" s="29"/>
      <c r="D2656" s="29"/>
      <c r="E2656" s="29"/>
      <c r="F2656" s="29"/>
    </row>
    <row r="2657" spans="1:6" x14ac:dyDescent="0.2">
      <c r="A2657" s="31"/>
      <c r="B2657" s="34"/>
      <c r="C2657" s="29"/>
      <c r="D2657" s="29"/>
      <c r="E2657" s="29"/>
      <c r="F2657" s="29"/>
    </row>
    <row r="2658" spans="1:6" x14ac:dyDescent="0.2">
      <c r="A2658" s="31"/>
      <c r="B2658" s="34"/>
      <c r="C2658" s="29"/>
      <c r="D2658" s="29"/>
      <c r="E2658" s="29"/>
      <c r="F2658" s="29"/>
    </row>
    <row r="2659" spans="1:6" x14ac:dyDescent="0.2">
      <c r="A2659" s="31"/>
      <c r="B2659" s="34"/>
      <c r="C2659" s="29"/>
      <c r="D2659" s="29"/>
      <c r="E2659" s="29"/>
      <c r="F2659" s="29"/>
    </row>
    <row r="2660" spans="1:6" x14ac:dyDescent="0.2">
      <c r="A2660" s="31"/>
      <c r="B2660" s="34"/>
      <c r="C2660" s="29"/>
      <c r="D2660" s="29"/>
      <c r="E2660" s="29"/>
      <c r="F2660" s="29"/>
    </row>
    <row r="2661" spans="1:6" x14ac:dyDescent="0.2">
      <c r="A2661" s="31"/>
      <c r="B2661" s="34"/>
      <c r="C2661" s="29"/>
      <c r="D2661" s="29"/>
      <c r="E2661" s="29"/>
      <c r="F2661" s="29"/>
    </row>
    <row r="2662" spans="1:6" x14ac:dyDescent="0.2">
      <c r="A2662" s="31"/>
      <c r="B2662" s="34"/>
      <c r="C2662" s="29"/>
      <c r="D2662" s="29"/>
      <c r="E2662" s="29"/>
      <c r="F2662" s="29"/>
    </row>
    <row r="2663" spans="1:6" x14ac:dyDescent="0.2">
      <c r="A2663" s="31"/>
      <c r="B2663" s="34"/>
      <c r="C2663" s="29"/>
      <c r="D2663" s="29"/>
      <c r="E2663" s="29"/>
      <c r="F2663" s="29"/>
    </row>
    <row r="2664" spans="1:6" x14ac:dyDescent="0.2">
      <c r="A2664" s="31"/>
      <c r="B2664" s="34"/>
      <c r="C2664" s="29"/>
      <c r="D2664" s="29"/>
      <c r="E2664" s="29"/>
      <c r="F2664" s="29"/>
    </row>
    <row r="2665" spans="1:6" x14ac:dyDescent="0.2">
      <c r="A2665" s="31"/>
      <c r="B2665" s="34"/>
      <c r="C2665" s="29"/>
      <c r="D2665" s="29"/>
      <c r="E2665" s="29"/>
      <c r="F2665" s="29"/>
    </row>
    <row r="2666" spans="1:6" x14ac:dyDescent="0.2">
      <c r="A2666" s="31"/>
      <c r="B2666" s="34"/>
      <c r="C2666" s="29"/>
      <c r="D2666" s="29"/>
      <c r="E2666" s="29"/>
      <c r="F2666" s="29"/>
    </row>
    <row r="2667" spans="1:6" x14ac:dyDescent="0.2">
      <c r="A2667" s="31"/>
      <c r="B2667" s="34"/>
      <c r="C2667" s="29"/>
      <c r="D2667" s="29"/>
      <c r="E2667" s="29"/>
      <c r="F2667" s="29"/>
    </row>
    <row r="2668" spans="1:6" x14ac:dyDescent="0.2">
      <c r="A2668" s="31"/>
      <c r="B2668" s="34"/>
      <c r="C2668" s="29"/>
      <c r="D2668" s="29"/>
      <c r="E2668" s="29"/>
      <c r="F2668" s="29"/>
    </row>
    <row r="2669" spans="1:6" x14ac:dyDescent="0.2">
      <c r="A2669" s="31"/>
      <c r="B2669" s="34"/>
      <c r="C2669" s="29"/>
      <c r="D2669" s="29"/>
      <c r="E2669" s="29"/>
      <c r="F2669" s="29"/>
    </row>
    <row r="2670" spans="1:6" x14ac:dyDescent="0.2">
      <c r="A2670" s="31"/>
      <c r="B2670" s="34"/>
      <c r="C2670" s="29"/>
      <c r="D2670" s="29"/>
      <c r="E2670" s="29"/>
      <c r="F2670" s="29"/>
    </row>
    <row r="2671" spans="1:6" x14ac:dyDescent="0.2">
      <c r="A2671" s="31"/>
      <c r="B2671" s="34"/>
      <c r="C2671" s="29"/>
      <c r="D2671" s="29"/>
      <c r="E2671" s="29"/>
      <c r="F2671" s="29"/>
    </row>
    <row r="2672" spans="1:6" x14ac:dyDescent="0.2">
      <c r="A2672" s="31"/>
      <c r="B2672" s="34"/>
      <c r="C2672" s="29"/>
      <c r="D2672" s="29"/>
      <c r="E2672" s="29"/>
      <c r="F2672" s="29"/>
    </row>
    <row r="2673" spans="1:6" x14ac:dyDescent="0.2">
      <c r="A2673" s="31"/>
      <c r="B2673" s="34"/>
      <c r="C2673" s="29"/>
      <c r="D2673" s="29"/>
      <c r="E2673" s="29"/>
      <c r="F2673" s="29"/>
    </row>
    <row r="2674" spans="1:6" x14ac:dyDescent="0.2">
      <c r="A2674" s="31"/>
      <c r="B2674" s="34"/>
      <c r="C2674" s="29"/>
      <c r="D2674" s="29"/>
      <c r="E2674" s="29"/>
      <c r="F2674" s="29"/>
    </row>
    <row r="2675" spans="1:6" x14ac:dyDescent="0.2">
      <c r="A2675" s="31"/>
      <c r="B2675" s="34"/>
      <c r="C2675" s="29"/>
      <c r="D2675" s="29"/>
      <c r="E2675" s="29"/>
      <c r="F2675" s="29"/>
    </row>
    <row r="2676" spans="1:6" x14ac:dyDescent="0.2">
      <c r="A2676" s="31"/>
      <c r="B2676" s="34"/>
      <c r="C2676" s="29"/>
      <c r="D2676" s="29"/>
      <c r="E2676" s="29"/>
      <c r="F2676" s="29"/>
    </row>
    <row r="2677" spans="1:6" x14ac:dyDescent="0.2">
      <c r="A2677" s="31"/>
      <c r="B2677" s="34"/>
      <c r="C2677" s="29"/>
      <c r="D2677" s="29"/>
      <c r="E2677" s="29"/>
      <c r="F2677" s="29"/>
    </row>
    <row r="2678" spans="1:6" x14ac:dyDescent="0.2">
      <c r="A2678" s="31"/>
      <c r="B2678" s="34"/>
      <c r="C2678" s="29"/>
      <c r="D2678" s="29"/>
      <c r="E2678" s="29"/>
      <c r="F2678" s="29"/>
    </row>
    <row r="2679" spans="1:6" x14ac:dyDescent="0.2">
      <c r="A2679" s="31"/>
      <c r="B2679" s="34"/>
      <c r="C2679" s="29"/>
      <c r="D2679" s="29"/>
      <c r="E2679" s="29"/>
      <c r="F2679" s="29"/>
    </row>
    <row r="2680" spans="1:6" x14ac:dyDescent="0.2">
      <c r="A2680" s="31"/>
      <c r="B2680" s="34"/>
      <c r="C2680" s="29"/>
      <c r="D2680" s="29"/>
      <c r="E2680" s="29"/>
      <c r="F2680" s="29"/>
    </row>
    <row r="2681" spans="1:6" x14ac:dyDescent="0.2">
      <c r="A2681" s="31"/>
      <c r="B2681" s="34"/>
      <c r="C2681" s="29"/>
      <c r="D2681" s="29"/>
      <c r="E2681" s="29"/>
      <c r="F2681" s="29"/>
    </row>
    <row r="2682" spans="1:6" x14ac:dyDescent="0.2">
      <c r="A2682" s="31"/>
      <c r="B2682" s="34"/>
      <c r="C2682" s="29"/>
      <c r="D2682" s="29"/>
      <c r="E2682" s="29"/>
      <c r="F2682" s="29"/>
    </row>
    <row r="2683" spans="1:6" x14ac:dyDescent="0.2">
      <c r="A2683" s="31"/>
      <c r="B2683" s="34"/>
      <c r="C2683" s="29"/>
      <c r="D2683" s="29"/>
      <c r="E2683" s="29"/>
      <c r="F2683" s="29"/>
    </row>
    <row r="2684" spans="1:6" x14ac:dyDescent="0.2">
      <c r="A2684" s="31"/>
      <c r="B2684" s="34"/>
      <c r="C2684" s="29"/>
      <c r="D2684" s="29"/>
      <c r="E2684" s="29"/>
      <c r="F2684" s="29"/>
    </row>
    <row r="2685" spans="1:6" x14ac:dyDescent="0.2">
      <c r="A2685" s="31"/>
      <c r="B2685" s="34"/>
      <c r="C2685" s="29"/>
      <c r="D2685" s="29"/>
      <c r="E2685" s="29"/>
      <c r="F2685" s="29"/>
    </row>
    <row r="2686" spans="1:6" x14ac:dyDescent="0.2">
      <c r="A2686" s="31"/>
      <c r="B2686" s="34"/>
      <c r="C2686" s="29"/>
      <c r="D2686" s="29"/>
      <c r="E2686" s="29"/>
      <c r="F2686" s="29"/>
    </row>
    <row r="2687" spans="1:6" x14ac:dyDescent="0.2">
      <c r="A2687" s="31"/>
      <c r="B2687" s="34"/>
      <c r="C2687" s="29"/>
      <c r="D2687" s="29"/>
      <c r="E2687" s="29"/>
      <c r="F2687" s="29"/>
    </row>
    <row r="2688" spans="1:6" x14ac:dyDescent="0.2">
      <c r="A2688" s="31"/>
      <c r="B2688" s="34"/>
      <c r="C2688" s="29"/>
      <c r="D2688" s="29"/>
      <c r="E2688" s="29"/>
      <c r="F2688" s="29"/>
    </row>
    <row r="2689" spans="1:6" x14ac:dyDescent="0.2">
      <c r="A2689" s="31"/>
      <c r="B2689" s="34"/>
      <c r="C2689" s="29"/>
      <c r="D2689" s="29"/>
      <c r="E2689" s="29"/>
      <c r="F2689" s="29"/>
    </row>
    <row r="2690" spans="1:6" x14ac:dyDescent="0.2">
      <c r="A2690" s="31"/>
      <c r="B2690" s="34"/>
      <c r="C2690" s="29"/>
      <c r="D2690" s="29"/>
      <c r="E2690" s="29"/>
      <c r="F2690" s="29"/>
    </row>
    <row r="2691" spans="1:6" x14ac:dyDescent="0.2">
      <c r="A2691" s="31"/>
      <c r="B2691" s="34"/>
      <c r="C2691" s="29"/>
      <c r="D2691" s="29"/>
      <c r="E2691" s="29"/>
      <c r="F2691" s="29"/>
    </row>
    <row r="2692" spans="1:6" x14ac:dyDescent="0.2">
      <c r="A2692" s="31"/>
      <c r="B2692" s="34"/>
      <c r="C2692" s="29"/>
      <c r="D2692" s="29"/>
      <c r="E2692" s="29"/>
      <c r="F2692" s="29"/>
    </row>
    <row r="2693" spans="1:6" x14ac:dyDescent="0.2">
      <c r="A2693" s="31"/>
      <c r="B2693" s="34"/>
      <c r="C2693" s="29"/>
      <c r="D2693" s="29"/>
      <c r="E2693" s="29"/>
      <c r="F2693" s="29"/>
    </row>
    <row r="2694" spans="1:6" x14ac:dyDescent="0.2">
      <c r="A2694" s="31"/>
      <c r="B2694" s="34"/>
      <c r="C2694" s="29"/>
      <c r="D2694" s="29"/>
      <c r="E2694" s="29"/>
      <c r="F2694" s="29"/>
    </row>
    <row r="2695" spans="1:6" x14ac:dyDescent="0.2">
      <c r="A2695" s="31"/>
      <c r="B2695" s="34"/>
      <c r="C2695" s="29"/>
      <c r="D2695" s="29"/>
      <c r="E2695" s="29"/>
      <c r="F2695" s="29"/>
    </row>
    <row r="2696" spans="1:6" x14ac:dyDescent="0.2">
      <c r="A2696" s="31"/>
      <c r="B2696" s="34"/>
      <c r="C2696" s="29"/>
      <c r="D2696" s="29"/>
      <c r="E2696" s="29"/>
      <c r="F2696" s="29"/>
    </row>
    <row r="2697" spans="1:6" x14ac:dyDescent="0.2">
      <c r="A2697" s="31"/>
      <c r="B2697" s="34"/>
      <c r="C2697" s="29"/>
      <c r="D2697" s="29"/>
      <c r="E2697" s="29"/>
      <c r="F2697" s="29"/>
    </row>
    <row r="2698" spans="1:6" x14ac:dyDescent="0.2">
      <c r="A2698" s="31"/>
      <c r="B2698" s="34"/>
      <c r="C2698" s="29"/>
      <c r="D2698" s="29"/>
      <c r="E2698" s="29"/>
      <c r="F2698" s="29"/>
    </row>
    <row r="2699" spans="1:6" x14ac:dyDescent="0.2">
      <c r="A2699" s="31"/>
      <c r="B2699" s="34"/>
      <c r="C2699" s="29"/>
      <c r="D2699" s="29"/>
      <c r="E2699" s="29"/>
      <c r="F2699" s="29"/>
    </row>
    <row r="2700" spans="1:6" x14ac:dyDescent="0.2">
      <c r="A2700" s="31"/>
      <c r="B2700" s="34"/>
      <c r="C2700" s="29"/>
      <c r="D2700" s="29"/>
      <c r="E2700" s="29"/>
      <c r="F2700" s="29"/>
    </row>
    <row r="2701" spans="1:6" x14ac:dyDescent="0.2">
      <c r="A2701" s="31"/>
      <c r="B2701" s="34"/>
      <c r="C2701" s="29"/>
      <c r="D2701" s="29"/>
      <c r="E2701" s="29"/>
      <c r="F2701" s="29"/>
    </row>
    <row r="2702" spans="1:6" x14ac:dyDescent="0.2">
      <c r="A2702" s="31"/>
      <c r="B2702" s="34"/>
      <c r="C2702" s="29"/>
      <c r="D2702" s="29"/>
      <c r="E2702" s="29"/>
      <c r="F2702" s="29"/>
    </row>
    <row r="2703" spans="1:6" x14ac:dyDescent="0.2">
      <c r="A2703" s="31"/>
      <c r="B2703" s="34"/>
      <c r="C2703" s="29"/>
      <c r="D2703" s="29"/>
      <c r="E2703" s="29"/>
      <c r="F2703" s="29"/>
    </row>
    <row r="2704" spans="1:6" x14ac:dyDescent="0.2">
      <c r="A2704" s="31"/>
      <c r="B2704" s="34"/>
      <c r="C2704" s="29"/>
      <c r="D2704" s="29"/>
      <c r="E2704" s="29"/>
      <c r="F2704" s="29"/>
    </row>
    <row r="2705" spans="1:6" x14ac:dyDescent="0.2">
      <c r="A2705" s="31"/>
      <c r="B2705" s="34"/>
      <c r="C2705" s="29"/>
      <c r="D2705" s="29"/>
      <c r="E2705" s="29"/>
      <c r="F2705" s="29"/>
    </row>
  </sheetData>
  <mergeCells count="4">
    <mergeCell ref="A5:A6"/>
    <mergeCell ref="B5:B6"/>
    <mergeCell ref="C5:D5"/>
    <mergeCell ref="E5:F5"/>
  </mergeCells>
  <printOptions verticalCentered="1"/>
  <pageMargins left="0.7" right="0.7" top="0.75" bottom="0.75" header="0.3" footer="0.3"/>
  <pageSetup paperSize="9" scale="57" fitToHeight="0" orientation="portrait" r:id="rId1"/>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K2906"/>
  <sheetViews>
    <sheetView showGridLines="0" zoomScale="90" zoomScaleNormal="90" zoomScaleSheetLayoutView="85" workbookViewId="0">
      <selection activeCell="A3" sqref="A3"/>
    </sheetView>
  </sheetViews>
  <sheetFormatPr defaultRowHeight="14.25" x14ac:dyDescent="0.2"/>
  <cols>
    <col min="1" max="1" width="11.85546875" style="3" customWidth="1"/>
    <col min="2" max="2" width="97.42578125" style="5" customWidth="1"/>
    <col min="3" max="3" width="11.42578125" style="5" customWidth="1"/>
    <col min="4" max="4" width="12.42578125" style="5" bestFit="1" customWidth="1"/>
    <col min="5" max="5" width="10.5703125" style="5" customWidth="1"/>
    <col min="6" max="6" width="11.85546875" style="5" customWidth="1"/>
    <col min="7" max="7" width="9.140625" style="4"/>
    <col min="8" max="8" width="15.5703125" style="3" customWidth="1"/>
    <col min="9" max="9" width="9.140625" style="3"/>
    <col min="10" max="10" width="22.140625" style="3" bestFit="1" customWidth="1"/>
    <col min="11" max="11" width="11.7109375" style="3" bestFit="1" customWidth="1"/>
    <col min="12" max="12" width="9.140625" style="3"/>
    <col min="13" max="13" width="14.28515625" style="3" customWidth="1"/>
    <col min="14" max="255" width="9.140625" style="3"/>
    <col min="256" max="256" width="36.42578125" style="3" customWidth="1"/>
    <col min="257" max="257" width="10" style="3" customWidth="1"/>
    <col min="258" max="258" width="11.42578125" style="3" customWidth="1"/>
    <col min="259" max="259" width="12.42578125" style="3" bestFit="1" customWidth="1"/>
    <col min="260" max="260" width="10.5703125" style="3" customWidth="1"/>
    <col min="261" max="261" width="11.85546875" style="3" customWidth="1"/>
    <col min="262" max="262" width="13.140625" style="3" customWidth="1"/>
    <col min="263" max="263" width="9.140625" style="3"/>
    <col min="264" max="264" width="15.5703125" style="3" customWidth="1"/>
    <col min="265" max="265" width="9.140625" style="3"/>
    <col min="266" max="266" width="22.140625" style="3" bestFit="1" customWidth="1"/>
    <col min="267" max="267" width="11.7109375" style="3" bestFit="1" customWidth="1"/>
    <col min="268" max="268" width="9.140625" style="3"/>
    <col min="269" max="269" width="14.28515625" style="3" customWidth="1"/>
    <col min="270" max="511" width="9.140625" style="3"/>
    <col min="512" max="512" width="36.42578125" style="3" customWidth="1"/>
    <col min="513" max="513" width="10" style="3" customWidth="1"/>
    <col min="514" max="514" width="11.42578125" style="3" customWidth="1"/>
    <col min="515" max="515" width="12.42578125" style="3" bestFit="1" customWidth="1"/>
    <col min="516" max="516" width="10.5703125" style="3" customWidth="1"/>
    <col min="517" max="517" width="11.85546875" style="3" customWidth="1"/>
    <col min="518" max="518" width="13.140625" style="3" customWidth="1"/>
    <col min="519" max="519" width="9.140625" style="3"/>
    <col min="520" max="520" width="15.5703125" style="3" customWidth="1"/>
    <col min="521" max="521" width="9.140625" style="3"/>
    <col min="522" max="522" width="22.140625" style="3" bestFit="1" customWidth="1"/>
    <col min="523" max="523" width="11.7109375" style="3" bestFit="1" customWidth="1"/>
    <col min="524" max="524" width="9.140625" style="3"/>
    <col min="525" max="525" width="14.28515625" style="3" customWidth="1"/>
    <col min="526" max="767" width="9.140625" style="3"/>
    <col min="768" max="768" width="36.42578125" style="3" customWidth="1"/>
    <col min="769" max="769" width="10" style="3" customWidth="1"/>
    <col min="770" max="770" width="11.42578125" style="3" customWidth="1"/>
    <col min="771" max="771" width="12.42578125" style="3" bestFit="1" customWidth="1"/>
    <col min="772" max="772" width="10.5703125" style="3" customWidth="1"/>
    <col min="773" max="773" width="11.85546875" style="3" customWidth="1"/>
    <col min="774" max="774" width="13.140625" style="3" customWidth="1"/>
    <col min="775" max="775" width="9.140625" style="3"/>
    <col min="776" max="776" width="15.5703125" style="3" customWidth="1"/>
    <col min="777" max="777" width="9.140625" style="3"/>
    <col min="778" max="778" width="22.140625" style="3" bestFit="1" customWidth="1"/>
    <col min="779" max="779" width="11.7109375" style="3" bestFit="1" customWidth="1"/>
    <col min="780" max="780" width="9.140625" style="3"/>
    <col min="781" max="781" width="14.28515625" style="3" customWidth="1"/>
    <col min="782" max="1023" width="9.140625" style="3"/>
    <col min="1024" max="1024" width="36.42578125" style="3" customWidth="1"/>
    <col min="1025" max="1025" width="10" style="3" customWidth="1"/>
    <col min="1026" max="1026" width="11.42578125" style="3" customWidth="1"/>
    <col min="1027" max="1027" width="12.42578125" style="3" bestFit="1" customWidth="1"/>
    <col min="1028" max="1028" width="10.5703125" style="3" customWidth="1"/>
    <col min="1029" max="1029" width="11.85546875" style="3" customWidth="1"/>
    <col min="1030" max="1030" width="13.140625" style="3" customWidth="1"/>
    <col min="1031" max="1031" width="9.140625" style="3"/>
    <col min="1032" max="1032" width="15.5703125" style="3" customWidth="1"/>
    <col min="1033" max="1033" width="9.140625" style="3"/>
    <col min="1034" max="1034" width="22.140625" style="3" bestFit="1" customWidth="1"/>
    <col min="1035" max="1035" width="11.7109375" style="3" bestFit="1" customWidth="1"/>
    <col min="1036" max="1036" width="9.140625" style="3"/>
    <col min="1037" max="1037" width="14.28515625" style="3" customWidth="1"/>
    <col min="1038" max="1279" width="9.140625" style="3"/>
    <col min="1280" max="1280" width="36.42578125" style="3" customWidth="1"/>
    <col min="1281" max="1281" width="10" style="3" customWidth="1"/>
    <col min="1282" max="1282" width="11.42578125" style="3" customWidth="1"/>
    <col min="1283" max="1283" width="12.42578125" style="3" bestFit="1" customWidth="1"/>
    <col min="1284" max="1284" width="10.5703125" style="3" customWidth="1"/>
    <col min="1285" max="1285" width="11.85546875" style="3" customWidth="1"/>
    <col min="1286" max="1286" width="13.140625" style="3" customWidth="1"/>
    <col min="1287" max="1287" width="9.140625" style="3"/>
    <col min="1288" max="1288" width="15.5703125" style="3" customWidth="1"/>
    <col min="1289" max="1289" width="9.140625" style="3"/>
    <col min="1290" max="1290" width="22.140625" style="3" bestFit="1" customWidth="1"/>
    <col min="1291" max="1291" width="11.7109375" style="3" bestFit="1" customWidth="1"/>
    <col min="1292" max="1292" width="9.140625" style="3"/>
    <col min="1293" max="1293" width="14.28515625" style="3" customWidth="1"/>
    <col min="1294" max="1535" width="9.140625" style="3"/>
    <col min="1536" max="1536" width="36.42578125" style="3" customWidth="1"/>
    <col min="1537" max="1537" width="10" style="3" customWidth="1"/>
    <col min="1538" max="1538" width="11.42578125" style="3" customWidth="1"/>
    <col min="1539" max="1539" width="12.42578125" style="3" bestFit="1" customWidth="1"/>
    <col min="1540" max="1540" width="10.5703125" style="3" customWidth="1"/>
    <col min="1541" max="1541" width="11.85546875" style="3" customWidth="1"/>
    <col min="1542" max="1542" width="13.140625" style="3" customWidth="1"/>
    <col min="1543" max="1543" width="9.140625" style="3"/>
    <col min="1544" max="1544" width="15.5703125" style="3" customWidth="1"/>
    <col min="1545" max="1545" width="9.140625" style="3"/>
    <col min="1546" max="1546" width="22.140625" style="3" bestFit="1" customWidth="1"/>
    <col min="1547" max="1547" width="11.7109375" style="3" bestFit="1" customWidth="1"/>
    <col min="1548" max="1548" width="9.140625" style="3"/>
    <col min="1549" max="1549" width="14.28515625" style="3" customWidth="1"/>
    <col min="1550" max="1791" width="9.140625" style="3"/>
    <col min="1792" max="1792" width="36.42578125" style="3" customWidth="1"/>
    <col min="1793" max="1793" width="10" style="3" customWidth="1"/>
    <col min="1794" max="1794" width="11.42578125" style="3" customWidth="1"/>
    <col min="1795" max="1795" width="12.42578125" style="3" bestFit="1" customWidth="1"/>
    <col min="1796" max="1796" width="10.5703125" style="3" customWidth="1"/>
    <col min="1797" max="1797" width="11.85546875" style="3" customWidth="1"/>
    <col min="1798" max="1798" width="13.140625" style="3" customWidth="1"/>
    <col min="1799" max="1799" width="9.140625" style="3"/>
    <col min="1800" max="1800" width="15.5703125" style="3" customWidth="1"/>
    <col min="1801" max="1801" width="9.140625" style="3"/>
    <col min="1802" max="1802" width="22.140625" style="3" bestFit="1" customWidth="1"/>
    <col min="1803" max="1803" width="11.7109375" style="3" bestFit="1" customWidth="1"/>
    <col min="1804" max="1804" width="9.140625" style="3"/>
    <col min="1805" max="1805" width="14.28515625" style="3" customWidth="1"/>
    <col min="1806" max="2047" width="9.140625" style="3"/>
    <col min="2048" max="2048" width="36.42578125" style="3" customWidth="1"/>
    <col min="2049" max="2049" width="10" style="3" customWidth="1"/>
    <col min="2050" max="2050" width="11.42578125" style="3" customWidth="1"/>
    <col min="2051" max="2051" width="12.42578125" style="3" bestFit="1" customWidth="1"/>
    <col min="2052" max="2052" width="10.5703125" style="3" customWidth="1"/>
    <col min="2053" max="2053" width="11.85546875" style="3" customWidth="1"/>
    <col min="2054" max="2054" width="13.140625" style="3" customWidth="1"/>
    <col min="2055" max="2055" width="9.140625" style="3"/>
    <col min="2056" max="2056" width="15.5703125" style="3" customWidth="1"/>
    <col min="2057" max="2057" width="9.140625" style="3"/>
    <col min="2058" max="2058" width="22.140625" style="3" bestFit="1" customWidth="1"/>
    <col min="2059" max="2059" width="11.7109375" style="3" bestFit="1" customWidth="1"/>
    <col min="2060" max="2060" width="9.140625" style="3"/>
    <col min="2061" max="2061" width="14.28515625" style="3" customWidth="1"/>
    <col min="2062" max="2303" width="9.140625" style="3"/>
    <col min="2304" max="2304" width="36.42578125" style="3" customWidth="1"/>
    <col min="2305" max="2305" width="10" style="3" customWidth="1"/>
    <col min="2306" max="2306" width="11.42578125" style="3" customWidth="1"/>
    <col min="2307" max="2307" width="12.42578125" style="3" bestFit="1" customWidth="1"/>
    <col min="2308" max="2308" width="10.5703125" style="3" customWidth="1"/>
    <col min="2309" max="2309" width="11.85546875" style="3" customWidth="1"/>
    <col min="2310" max="2310" width="13.140625" style="3" customWidth="1"/>
    <col min="2311" max="2311" width="9.140625" style="3"/>
    <col min="2312" max="2312" width="15.5703125" style="3" customWidth="1"/>
    <col min="2313" max="2313" width="9.140625" style="3"/>
    <col min="2314" max="2314" width="22.140625" style="3" bestFit="1" customWidth="1"/>
    <col min="2315" max="2315" width="11.7109375" style="3" bestFit="1" customWidth="1"/>
    <col min="2316" max="2316" width="9.140625" style="3"/>
    <col min="2317" max="2317" width="14.28515625" style="3" customWidth="1"/>
    <col min="2318" max="2559" width="9.140625" style="3"/>
    <col min="2560" max="2560" width="36.42578125" style="3" customWidth="1"/>
    <col min="2561" max="2561" width="10" style="3" customWidth="1"/>
    <col min="2562" max="2562" width="11.42578125" style="3" customWidth="1"/>
    <col min="2563" max="2563" width="12.42578125" style="3" bestFit="1" customWidth="1"/>
    <col min="2564" max="2564" width="10.5703125" style="3" customWidth="1"/>
    <col min="2565" max="2565" width="11.85546875" style="3" customWidth="1"/>
    <col min="2566" max="2566" width="13.140625" style="3" customWidth="1"/>
    <col min="2567" max="2567" width="9.140625" style="3"/>
    <col min="2568" max="2568" width="15.5703125" style="3" customWidth="1"/>
    <col min="2569" max="2569" width="9.140625" style="3"/>
    <col min="2570" max="2570" width="22.140625" style="3" bestFit="1" customWidth="1"/>
    <col min="2571" max="2571" width="11.7109375" style="3" bestFit="1" customWidth="1"/>
    <col min="2572" max="2572" width="9.140625" style="3"/>
    <col min="2573" max="2573" width="14.28515625" style="3" customWidth="1"/>
    <col min="2574" max="2815" width="9.140625" style="3"/>
    <col min="2816" max="2816" width="36.42578125" style="3" customWidth="1"/>
    <col min="2817" max="2817" width="10" style="3" customWidth="1"/>
    <col min="2818" max="2818" width="11.42578125" style="3" customWidth="1"/>
    <col min="2819" max="2819" width="12.42578125" style="3" bestFit="1" customWidth="1"/>
    <col min="2820" max="2820" width="10.5703125" style="3" customWidth="1"/>
    <col min="2821" max="2821" width="11.85546875" style="3" customWidth="1"/>
    <col min="2822" max="2822" width="13.140625" style="3" customWidth="1"/>
    <col min="2823" max="2823" width="9.140625" style="3"/>
    <col min="2824" max="2824" width="15.5703125" style="3" customWidth="1"/>
    <col min="2825" max="2825" width="9.140625" style="3"/>
    <col min="2826" max="2826" width="22.140625" style="3" bestFit="1" customWidth="1"/>
    <col min="2827" max="2827" width="11.7109375" style="3" bestFit="1" customWidth="1"/>
    <col min="2828" max="2828" width="9.140625" style="3"/>
    <col min="2829" max="2829" width="14.28515625" style="3" customWidth="1"/>
    <col min="2830" max="3071" width="9.140625" style="3"/>
    <col min="3072" max="3072" width="36.42578125" style="3" customWidth="1"/>
    <col min="3073" max="3073" width="10" style="3" customWidth="1"/>
    <col min="3074" max="3074" width="11.42578125" style="3" customWidth="1"/>
    <col min="3075" max="3075" width="12.42578125" style="3" bestFit="1" customWidth="1"/>
    <col min="3076" max="3076" width="10.5703125" style="3" customWidth="1"/>
    <col min="3077" max="3077" width="11.85546875" style="3" customWidth="1"/>
    <col min="3078" max="3078" width="13.140625" style="3" customWidth="1"/>
    <col min="3079" max="3079" width="9.140625" style="3"/>
    <col min="3080" max="3080" width="15.5703125" style="3" customWidth="1"/>
    <col min="3081" max="3081" width="9.140625" style="3"/>
    <col min="3082" max="3082" width="22.140625" style="3" bestFit="1" customWidth="1"/>
    <col min="3083" max="3083" width="11.7109375" style="3" bestFit="1" customWidth="1"/>
    <col min="3084" max="3084" width="9.140625" style="3"/>
    <col min="3085" max="3085" width="14.28515625" style="3" customWidth="1"/>
    <col min="3086" max="3327" width="9.140625" style="3"/>
    <col min="3328" max="3328" width="36.42578125" style="3" customWidth="1"/>
    <col min="3329" max="3329" width="10" style="3" customWidth="1"/>
    <col min="3330" max="3330" width="11.42578125" style="3" customWidth="1"/>
    <col min="3331" max="3331" width="12.42578125" style="3" bestFit="1" customWidth="1"/>
    <col min="3332" max="3332" width="10.5703125" style="3" customWidth="1"/>
    <col min="3333" max="3333" width="11.85546875" style="3" customWidth="1"/>
    <col min="3334" max="3334" width="13.140625" style="3" customWidth="1"/>
    <col min="3335" max="3335" width="9.140625" style="3"/>
    <col min="3336" max="3336" width="15.5703125" style="3" customWidth="1"/>
    <col min="3337" max="3337" width="9.140625" style="3"/>
    <col min="3338" max="3338" width="22.140625" style="3" bestFit="1" customWidth="1"/>
    <col min="3339" max="3339" width="11.7109375" style="3" bestFit="1" customWidth="1"/>
    <col min="3340" max="3340" width="9.140625" style="3"/>
    <col min="3341" max="3341" width="14.28515625" style="3" customWidth="1"/>
    <col min="3342" max="3583" width="9.140625" style="3"/>
    <col min="3584" max="3584" width="36.42578125" style="3" customWidth="1"/>
    <col min="3585" max="3585" width="10" style="3" customWidth="1"/>
    <col min="3586" max="3586" width="11.42578125" style="3" customWidth="1"/>
    <col min="3587" max="3587" width="12.42578125" style="3" bestFit="1" customWidth="1"/>
    <col min="3588" max="3588" width="10.5703125" style="3" customWidth="1"/>
    <col min="3589" max="3589" width="11.85546875" style="3" customWidth="1"/>
    <col min="3590" max="3590" width="13.140625" style="3" customWidth="1"/>
    <col min="3591" max="3591" width="9.140625" style="3"/>
    <col min="3592" max="3592" width="15.5703125" style="3" customWidth="1"/>
    <col min="3593" max="3593" width="9.140625" style="3"/>
    <col min="3594" max="3594" width="22.140625" style="3" bestFit="1" customWidth="1"/>
    <col min="3595" max="3595" width="11.7109375" style="3" bestFit="1" customWidth="1"/>
    <col min="3596" max="3596" width="9.140625" style="3"/>
    <col min="3597" max="3597" width="14.28515625" style="3" customWidth="1"/>
    <col min="3598" max="3839" width="9.140625" style="3"/>
    <col min="3840" max="3840" width="36.42578125" style="3" customWidth="1"/>
    <col min="3841" max="3841" width="10" style="3" customWidth="1"/>
    <col min="3842" max="3842" width="11.42578125" style="3" customWidth="1"/>
    <col min="3843" max="3843" width="12.42578125" style="3" bestFit="1" customWidth="1"/>
    <col min="3844" max="3844" width="10.5703125" style="3" customWidth="1"/>
    <col min="3845" max="3845" width="11.85546875" style="3" customWidth="1"/>
    <col min="3846" max="3846" width="13.140625" style="3" customWidth="1"/>
    <col min="3847" max="3847" width="9.140625" style="3"/>
    <col min="3848" max="3848" width="15.5703125" style="3" customWidth="1"/>
    <col min="3849" max="3849" width="9.140625" style="3"/>
    <col min="3850" max="3850" width="22.140625" style="3" bestFit="1" customWidth="1"/>
    <col min="3851" max="3851" width="11.7109375" style="3" bestFit="1" customWidth="1"/>
    <col min="3852" max="3852" width="9.140625" style="3"/>
    <col min="3853" max="3853" width="14.28515625" style="3" customWidth="1"/>
    <col min="3854" max="4095" width="9.140625" style="3"/>
    <col min="4096" max="4096" width="36.42578125" style="3" customWidth="1"/>
    <col min="4097" max="4097" width="10" style="3" customWidth="1"/>
    <col min="4098" max="4098" width="11.42578125" style="3" customWidth="1"/>
    <col min="4099" max="4099" width="12.42578125" style="3" bestFit="1" customWidth="1"/>
    <col min="4100" max="4100" width="10.5703125" style="3" customWidth="1"/>
    <col min="4101" max="4101" width="11.85546875" style="3" customWidth="1"/>
    <col min="4102" max="4102" width="13.140625" style="3" customWidth="1"/>
    <col min="4103" max="4103" width="9.140625" style="3"/>
    <col min="4104" max="4104" width="15.5703125" style="3" customWidth="1"/>
    <col min="4105" max="4105" width="9.140625" style="3"/>
    <col min="4106" max="4106" width="22.140625" style="3" bestFit="1" customWidth="1"/>
    <col min="4107" max="4107" width="11.7109375" style="3" bestFit="1" customWidth="1"/>
    <col min="4108" max="4108" width="9.140625" style="3"/>
    <col min="4109" max="4109" width="14.28515625" style="3" customWidth="1"/>
    <col min="4110" max="4351" width="9.140625" style="3"/>
    <col min="4352" max="4352" width="36.42578125" style="3" customWidth="1"/>
    <col min="4353" max="4353" width="10" style="3" customWidth="1"/>
    <col min="4354" max="4354" width="11.42578125" style="3" customWidth="1"/>
    <col min="4355" max="4355" width="12.42578125" style="3" bestFit="1" customWidth="1"/>
    <col min="4356" max="4356" width="10.5703125" style="3" customWidth="1"/>
    <col min="4357" max="4357" width="11.85546875" style="3" customWidth="1"/>
    <col min="4358" max="4358" width="13.140625" style="3" customWidth="1"/>
    <col min="4359" max="4359" width="9.140625" style="3"/>
    <col min="4360" max="4360" width="15.5703125" style="3" customWidth="1"/>
    <col min="4361" max="4361" width="9.140625" style="3"/>
    <col min="4362" max="4362" width="22.140625" style="3" bestFit="1" customWidth="1"/>
    <col min="4363" max="4363" width="11.7109375" style="3" bestFit="1" customWidth="1"/>
    <col min="4364" max="4364" width="9.140625" style="3"/>
    <col min="4365" max="4365" width="14.28515625" style="3" customWidth="1"/>
    <col min="4366" max="4607" width="9.140625" style="3"/>
    <col min="4608" max="4608" width="36.42578125" style="3" customWidth="1"/>
    <col min="4609" max="4609" width="10" style="3" customWidth="1"/>
    <col min="4610" max="4610" width="11.42578125" style="3" customWidth="1"/>
    <col min="4611" max="4611" width="12.42578125" style="3" bestFit="1" customWidth="1"/>
    <col min="4612" max="4612" width="10.5703125" style="3" customWidth="1"/>
    <col min="4613" max="4613" width="11.85546875" style="3" customWidth="1"/>
    <col min="4614" max="4614" width="13.140625" style="3" customWidth="1"/>
    <col min="4615" max="4615" width="9.140625" style="3"/>
    <col min="4616" max="4616" width="15.5703125" style="3" customWidth="1"/>
    <col min="4617" max="4617" width="9.140625" style="3"/>
    <col min="4618" max="4618" width="22.140625" style="3" bestFit="1" customWidth="1"/>
    <col min="4619" max="4619" width="11.7109375" style="3" bestFit="1" customWidth="1"/>
    <col min="4620" max="4620" width="9.140625" style="3"/>
    <col min="4621" max="4621" width="14.28515625" style="3" customWidth="1"/>
    <col min="4622" max="4863" width="9.140625" style="3"/>
    <col min="4864" max="4864" width="36.42578125" style="3" customWidth="1"/>
    <col min="4865" max="4865" width="10" style="3" customWidth="1"/>
    <col min="4866" max="4866" width="11.42578125" style="3" customWidth="1"/>
    <col min="4867" max="4867" width="12.42578125" style="3" bestFit="1" customWidth="1"/>
    <col min="4868" max="4868" width="10.5703125" style="3" customWidth="1"/>
    <col min="4869" max="4869" width="11.85546875" style="3" customWidth="1"/>
    <col min="4870" max="4870" width="13.140625" style="3" customWidth="1"/>
    <col min="4871" max="4871" width="9.140625" style="3"/>
    <col min="4872" max="4872" width="15.5703125" style="3" customWidth="1"/>
    <col min="4873" max="4873" width="9.140625" style="3"/>
    <col min="4874" max="4874" width="22.140625" style="3" bestFit="1" customWidth="1"/>
    <col min="4875" max="4875" width="11.7109375" style="3" bestFit="1" customWidth="1"/>
    <col min="4876" max="4876" width="9.140625" style="3"/>
    <col min="4877" max="4877" width="14.28515625" style="3" customWidth="1"/>
    <col min="4878" max="5119" width="9.140625" style="3"/>
    <col min="5120" max="5120" width="36.42578125" style="3" customWidth="1"/>
    <col min="5121" max="5121" width="10" style="3" customWidth="1"/>
    <col min="5122" max="5122" width="11.42578125" style="3" customWidth="1"/>
    <col min="5123" max="5123" width="12.42578125" style="3" bestFit="1" customWidth="1"/>
    <col min="5124" max="5124" width="10.5703125" style="3" customWidth="1"/>
    <col min="5125" max="5125" width="11.85546875" style="3" customWidth="1"/>
    <col min="5126" max="5126" width="13.140625" style="3" customWidth="1"/>
    <col min="5127" max="5127" width="9.140625" style="3"/>
    <col min="5128" max="5128" width="15.5703125" style="3" customWidth="1"/>
    <col min="5129" max="5129" width="9.140625" style="3"/>
    <col min="5130" max="5130" width="22.140625" style="3" bestFit="1" customWidth="1"/>
    <col min="5131" max="5131" width="11.7109375" style="3" bestFit="1" customWidth="1"/>
    <col min="5132" max="5132" width="9.140625" style="3"/>
    <col min="5133" max="5133" width="14.28515625" style="3" customWidth="1"/>
    <col min="5134" max="5375" width="9.140625" style="3"/>
    <col min="5376" max="5376" width="36.42578125" style="3" customWidth="1"/>
    <col min="5377" max="5377" width="10" style="3" customWidth="1"/>
    <col min="5378" max="5378" width="11.42578125" style="3" customWidth="1"/>
    <col min="5379" max="5379" width="12.42578125" style="3" bestFit="1" customWidth="1"/>
    <col min="5380" max="5380" width="10.5703125" style="3" customWidth="1"/>
    <col min="5381" max="5381" width="11.85546875" style="3" customWidth="1"/>
    <col min="5382" max="5382" width="13.140625" style="3" customWidth="1"/>
    <col min="5383" max="5383" width="9.140625" style="3"/>
    <col min="5384" max="5384" width="15.5703125" style="3" customWidth="1"/>
    <col min="5385" max="5385" width="9.140625" style="3"/>
    <col min="5386" max="5386" width="22.140625" style="3" bestFit="1" customWidth="1"/>
    <col min="5387" max="5387" width="11.7109375" style="3" bestFit="1" customWidth="1"/>
    <col min="5388" max="5388" width="9.140625" style="3"/>
    <col min="5389" max="5389" width="14.28515625" style="3" customWidth="1"/>
    <col min="5390" max="5631" width="9.140625" style="3"/>
    <col min="5632" max="5632" width="36.42578125" style="3" customWidth="1"/>
    <col min="5633" max="5633" width="10" style="3" customWidth="1"/>
    <col min="5634" max="5634" width="11.42578125" style="3" customWidth="1"/>
    <col min="5635" max="5635" width="12.42578125" style="3" bestFit="1" customWidth="1"/>
    <col min="5636" max="5636" width="10.5703125" style="3" customWidth="1"/>
    <col min="5637" max="5637" width="11.85546875" style="3" customWidth="1"/>
    <col min="5638" max="5638" width="13.140625" style="3" customWidth="1"/>
    <col min="5639" max="5639" width="9.140625" style="3"/>
    <col min="5640" max="5640" width="15.5703125" style="3" customWidth="1"/>
    <col min="5641" max="5641" width="9.140625" style="3"/>
    <col min="5642" max="5642" width="22.140625" style="3" bestFit="1" customWidth="1"/>
    <col min="5643" max="5643" width="11.7109375" style="3" bestFit="1" customWidth="1"/>
    <col min="5644" max="5644" width="9.140625" style="3"/>
    <col min="5645" max="5645" width="14.28515625" style="3" customWidth="1"/>
    <col min="5646" max="5887" width="9.140625" style="3"/>
    <col min="5888" max="5888" width="36.42578125" style="3" customWidth="1"/>
    <col min="5889" max="5889" width="10" style="3" customWidth="1"/>
    <col min="5890" max="5890" width="11.42578125" style="3" customWidth="1"/>
    <col min="5891" max="5891" width="12.42578125" style="3" bestFit="1" customWidth="1"/>
    <col min="5892" max="5892" width="10.5703125" style="3" customWidth="1"/>
    <col min="5893" max="5893" width="11.85546875" style="3" customWidth="1"/>
    <col min="5894" max="5894" width="13.140625" style="3" customWidth="1"/>
    <col min="5895" max="5895" width="9.140625" style="3"/>
    <col min="5896" max="5896" width="15.5703125" style="3" customWidth="1"/>
    <col min="5897" max="5897" width="9.140625" style="3"/>
    <col min="5898" max="5898" width="22.140625" style="3" bestFit="1" customWidth="1"/>
    <col min="5899" max="5899" width="11.7109375" style="3" bestFit="1" customWidth="1"/>
    <col min="5900" max="5900" width="9.140625" style="3"/>
    <col min="5901" max="5901" width="14.28515625" style="3" customWidth="1"/>
    <col min="5902" max="6143" width="9.140625" style="3"/>
    <col min="6144" max="6144" width="36.42578125" style="3" customWidth="1"/>
    <col min="6145" max="6145" width="10" style="3" customWidth="1"/>
    <col min="6146" max="6146" width="11.42578125" style="3" customWidth="1"/>
    <col min="6147" max="6147" width="12.42578125" style="3" bestFit="1" customWidth="1"/>
    <col min="6148" max="6148" width="10.5703125" style="3" customWidth="1"/>
    <col min="6149" max="6149" width="11.85546875" style="3" customWidth="1"/>
    <col min="6150" max="6150" width="13.140625" style="3" customWidth="1"/>
    <col min="6151" max="6151" width="9.140625" style="3"/>
    <col min="6152" max="6152" width="15.5703125" style="3" customWidth="1"/>
    <col min="6153" max="6153" width="9.140625" style="3"/>
    <col min="6154" max="6154" width="22.140625" style="3" bestFit="1" customWidth="1"/>
    <col min="6155" max="6155" width="11.7109375" style="3" bestFit="1" customWidth="1"/>
    <col min="6156" max="6156" width="9.140625" style="3"/>
    <col min="6157" max="6157" width="14.28515625" style="3" customWidth="1"/>
    <col min="6158" max="6399" width="9.140625" style="3"/>
    <col min="6400" max="6400" width="36.42578125" style="3" customWidth="1"/>
    <col min="6401" max="6401" width="10" style="3" customWidth="1"/>
    <col min="6402" max="6402" width="11.42578125" style="3" customWidth="1"/>
    <col min="6403" max="6403" width="12.42578125" style="3" bestFit="1" customWidth="1"/>
    <col min="6404" max="6404" width="10.5703125" style="3" customWidth="1"/>
    <col min="6405" max="6405" width="11.85546875" style="3" customWidth="1"/>
    <col min="6406" max="6406" width="13.140625" style="3" customWidth="1"/>
    <col min="6407" max="6407" width="9.140625" style="3"/>
    <col min="6408" max="6408" width="15.5703125" style="3" customWidth="1"/>
    <col min="6409" max="6409" width="9.140625" style="3"/>
    <col min="6410" max="6410" width="22.140625" style="3" bestFit="1" customWidth="1"/>
    <col min="6411" max="6411" width="11.7109375" style="3" bestFit="1" customWidth="1"/>
    <col min="6412" max="6412" width="9.140625" style="3"/>
    <col min="6413" max="6413" width="14.28515625" style="3" customWidth="1"/>
    <col min="6414" max="6655" width="9.140625" style="3"/>
    <col min="6656" max="6656" width="36.42578125" style="3" customWidth="1"/>
    <col min="6657" max="6657" width="10" style="3" customWidth="1"/>
    <col min="6658" max="6658" width="11.42578125" style="3" customWidth="1"/>
    <col min="6659" max="6659" width="12.42578125" style="3" bestFit="1" customWidth="1"/>
    <col min="6660" max="6660" width="10.5703125" style="3" customWidth="1"/>
    <col min="6661" max="6661" width="11.85546875" style="3" customWidth="1"/>
    <col min="6662" max="6662" width="13.140625" style="3" customWidth="1"/>
    <col min="6663" max="6663" width="9.140625" style="3"/>
    <col min="6664" max="6664" width="15.5703125" style="3" customWidth="1"/>
    <col min="6665" max="6665" width="9.140625" style="3"/>
    <col min="6666" max="6666" width="22.140625" style="3" bestFit="1" customWidth="1"/>
    <col min="6667" max="6667" width="11.7109375" style="3" bestFit="1" customWidth="1"/>
    <col min="6668" max="6668" width="9.140625" style="3"/>
    <col min="6669" max="6669" width="14.28515625" style="3" customWidth="1"/>
    <col min="6670" max="6911" width="9.140625" style="3"/>
    <col min="6912" max="6912" width="36.42578125" style="3" customWidth="1"/>
    <col min="6913" max="6913" width="10" style="3" customWidth="1"/>
    <col min="6914" max="6914" width="11.42578125" style="3" customWidth="1"/>
    <col min="6915" max="6915" width="12.42578125" style="3" bestFit="1" customWidth="1"/>
    <col min="6916" max="6916" width="10.5703125" style="3" customWidth="1"/>
    <col min="6917" max="6917" width="11.85546875" style="3" customWidth="1"/>
    <col min="6918" max="6918" width="13.140625" style="3" customWidth="1"/>
    <col min="6919" max="6919" width="9.140625" style="3"/>
    <col min="6920" max="6920" width="15.5703125" style="3" customWidth="1"/>
    <col min="6921" max="6921" width="9.140625" style="3"/>
    <col min="6922" max="6922" width="22.140625" style="3" bestFit="1" customWidth="1"/>
    <col min="6923" max="6923" width="11.7109375" style="3" bestFit="1" customWidth="1"/>
    <col min="6924" max="6924" width="9.140625" style="3"/>
    <col min="6925" max="6925" width="14.28515625" style="3" customWidth="1"/>
    <col min="6926" max="7167" width="9.140625" style="3"/>
    <col min="7168" max="7168" width="36.42578125" style="3" customWidth="1"/>
    <col min="7169" max="7169" width="10" style="3" customWidth="1"/>
    <col min="7170" max="7170" width="11.42578125" style="3" customWidth="1"/>
    <col min="7171" max="7171" width="12.42578125" style="3" bestFit="1" customWidth="1"/>
    <col min="7172" max="7172" width="10.5703125" style="3" customWidth="1"/>
    <col min="7173" max="7173" width="11.85546875" style="3" customWidth="1"/>
    <col min="7174" max="7174" width="13.140625" style="3" customWidth="1"/>
    <col min="7175" max="7175" width="9.140625" style="3"/>
    <col min="7176" max="7176" width="15.5703125" style="3" customWidth="1"/>
    <col min="7177" max="7177" width="9.140625" style="3"/>
    <col min="7178" max="7178" width="22.140625" style="3" bestFit="1" customWidth="1"/>
    <col min="7179" max="7179" width="11.7109375" style="3" bestFit="1" customWidth="1"/>
    <col min="7180" max="7180" width="9.140625" style="3"/>
    <col min="7181" max="7181" width="14.28515625" style="3" customWidth="1"/>
    <col min="7182" max="7423" width="9.140625" style="3"/>
    <col min="7424" max="7424" width="36.42578125" style="3" customWidth="1"/>
    <col min="7425" max="7425" width="10" style="3" customWidth="1"/>
    <col min="7426" max="7426" width="11.42578125" style="3" customWidth="1"/>
    <col min="7427" max="7427" width="12.42578125" style="3" bestFit="1" customWidth="1"/>
    <col min="7428" max="7428" width="10.5703125" style="3" customWidth="1"/>
    <col min="7429" max="7429" width="11.85546875" style="3" customWidth="1"/>
    <col min="7430" max="7430" width="13.140625" style="3" customWidth="1"/>
    <col min="7431" max="7431" width="9.140625" style="3"/>
    <col min="7432" max="7432" width="15.5703125" style="3" customWidth="1"/>
    <col min="7433" max="7433" width="9.140625" style="3"/>
    <col min="7434" max="7434" width="22.140625" style="3" bestFit="1" customWidth="1"/>
    <col min="7435" max="7435" width="11.7109375" style="3" bestFit="1" customWidth="1"/>
    <col min="7436" max="7436" width="9.140625" style="3"/>
    <col min="7437" max="7437" width="14.28515625" style="3" customWidth="1"/>
    <col min="7438" max="7679" width="9.140625" style="3"/>
    <col min="7680" max="7680" width="36.42578125" style="3" customWidth="1"/>
    <col min="7681" max="7681" width="10" style="3" customWidth="1"/>
    <col min="7682" max="7682" width="11.42578125" style="3" customWidth="1"/>
    <col min="7683" max="7683" width="12.42578125" style="3" bestFit="1" customWidth="1"/>
    <col min="7684" max="7684" width="10.5703125" style="3" customWidth="1"/>
    <col min="7685" max="7685" width="11.85546875" style="3" customWidth="1"/>
    <col min="7686" max="7686" width="13.140625" style="3" customWidth="1"/>
    <col min="7687" max="7687" width="9.140625" style="3"/>
    <col min="7688" max="7688" width="15.5703125" style="3" customWidth="1"/>
    <col min="7689" max="7689" width="9.140625" style="3"/>
    <col min="7690" max="7690" width="22.140625" style="3" bestFit="1" customWidth="1"/>
    <col min="7691" max="7691" width="11.7109375" style="3" bestFit="1" customWidth="1"/>
    <col min="7692" max="7692" width="9.140625" style="3"/>
    <col min="7693" max="7693" width="14.28515625" style="3" customWidth="1"/>
    <col min="7694" max="7935" width="9.140625" style="3"/>
    <col min="7936" max="7936" width="36.42578125" style="3" customWidth="1"/>
    <col min="7937" max="7937" width="10" style="3" customWidth="1"/>
    <col min="7938" max="7938" width="11.42578125" style="3" customWidth="1"/>
    <col min="7939" max="7939" width="12.42578125" style="3" bestFit="1" customWidth="1"/>
    <col min="7940" max="7940" width="10.5703125" style="3" customWidth="1"/>
    <col min="7941" max="7941" width="11.85546875" style="3" customWidth="1"/>
    <col min="7942" max="7942" width="13.140625" style="3" customWidth="1"/>
    <col min="7943" max="7943" width="9.140625" style="3"/>
    <col min="7944" max="7944" width="15.5703125" style="3" customWidth="1"/>
    <col min="7945" max="7945" width="9.140625" style="3"/>
    <col min="7946" max="7946" width="22.140625" style="3" bestFit="1" customWidth="1"/>
    <col min="7947" max="7947" width="11.7109375" style="3" bestFit="1" customWidth="1"/>
    <col min="7948" max="7948" width="9.140625" style="3"/>
    <col min="7949" max="7949" width="14.28515625" style="3" customWidth="1"/>
    <col min="7950" max="8191" width="9.140625" style="3"/>
    <col min="8192" max="8192" width="36.42578125" style="3" customWidth="1"/>
    <col min="8193" max="8193" width="10" style="3" customWidth="1"/>
    <col min="8194" max="8194" width="11.42578125" style="3" customWidth="1"/>
    <col min="8195" max="8195" width="12.42578125" style="3" bestFit="1" customWidth="1"/>
    <col min="8196" max="8196" width="10.5703125" style="3" customWidth="1"/>
    <col min="8197" max="8197" width="11.85546875" style="3" customWidth="1"/>
    <col min="8198" max="8198" width="13.140625" style="3" customWidth="1"/>
    <col min="8199" max="8199" width="9.140625" style="3"/>
    <col min="8200" max="8200" width="15.5703125" style="3" customWidth="1"/>
    <col min="8201" max="8201" width="9.140625" style="3"/>
    <col min="8202" max="8202" width="22.140625" style="3" bestFit="1" customWidth="1"/>
    <col min="8203" max="8203" width="11.7109375" style="3" bestFit="1" customWidth="1"/>
    <col min="8204" max="8204" width="9.140625" style="3"/>
    <col min="8205" max="8205" width="14.28515625" style="3" customWidth="1"/>
    <col min="8206" max="8447" width="9.140625" style="3"/>
    <col min="8448" max="8448" width="36.42578125" style="3" customWidth="1"/>
    <col min="8449" max="8449" width="10" style="3" customWidth="1"/>
    <col min="8450" max="8450" width="11.42578125" style="3" customWidth="1"/>
    <col min="8451" max="8451" width="12.42578125" style="3" bestFit="1" customWidth="1"/>
    <col min="8452" max="8452" width="10.5703125" style="3" customWidth="1"/>
    <col min="8453" max="8453" width="11.85546875" style="3" customWidth="1"/>
    <col min="8454" max="8454" width="13.140625" style="3" customWidth="1"/>
    <col min="8455" max="8455" width="9.140625" style="3"/>
    <col min="8456" max="8456" width="15.5703125" style="3" customWidth="1"/>
    <col min="8457" max="8457" width="9.140625" style="3"/>
    <col min="8458" max="8458" width="22.140625" style="3" bestFit="1" customWidth="1"/>
    <col min="8459" max="8459" width="11.7109375" style="3" bestFit="1" customWidth="1"/>
    <col min="8460" max="8460" width="9.140625" style="3"/>
    <col min="8461" max="8461" width="14.28515625" style="3" customWidth="1"/>
    <col min="8462" max="8703" width="9.140625" style="3"/>
    <col min="8704" max="8704" width="36.42578125" style="3" customWidth="1"/>
    <col min="8705" max="8705" width="10" style="3" customWidth="1"/>
    <col min="8706" max="8706" width="11.42578125" style="3" customWidth="1"/>
    <col min="8707" max="8707" width="12.42578125" style="3" bestFit="1" customWidth="1"/>
    <col min="8708" max="8708" width="10.5703125" style="3" customWidth="1"/>
    <col min="8709" max="8709" width="11.85546875" style="3" customWidth="1"/>
    <col min="8710" max="8710" width="13.140625" style="3" customWidth="1"/>
    <col min="8711" max="8711" width="9.140625" style="3"/>
    <col min="8712" max="8712" width="15.5703125" style="3" customWidth="1"/>
    <col min="8713" max="8713" width="9.140625" style="3"/>
    <col min="8714" max="8714" width="22.140625" style="3" bestFit="1" customWidth="1"/>
    <col min="8715" max="8715" width="11.7109375" style="3" bestFit="1" customWidth="1"/>
    <col min="8716" max="8716" width="9.140625" style="3"/>
    <col min="8717" max="8717" width="14.28515625" style="3" customWidth="1"/>
    <col min="8718" max="8959" width="9.140625" style="3"/>
    <col min="8960" max="8960" width="36.42578125" style="3" customWidth="1"/>
    <col min="8961" max="8961" width="10" style="3" customWidth="1"/>
    <col min="8962" max="8962" width="11.42578125" style="3" customWidth="1"/>
    <col min="8963" max="8963" width="12.42578125" style="3" bestFit="1" customWidth="1"/>
    <col min="8964" max="8964" width="10.5703125" style="3" customWidth="1"/>
    <col min="8965" max="8965" width="11.85546875" style="3" customWidth="1"/>
    <col min="8966" max="8966" width="13.140625" style="3" customWidth="1"/>
    <col min="8967" max="8967" width="9.140625" style="3"/>
    <col min="8968" max="8968" width="15.5703125" style="3" customWidth="1"/>
    <col min="8969" max="8969" width="9.140625" style="3"/>
    <col min="8970" max="8970" width="22.140625" style="3" bestFit="1" customWidth="1"/>
    <col min="8971" max="8971" width="11.7109375" style="3" bestFit="1" customWidth="1"/>
    <col min="8972" max="8972" width="9.140625" style="3"/>
    <col min="8973" max="8973" width="14.28515625" style="3" customWidth="1"/>
    <col min="8974" max="9215" width="9.140625" style="3"/>
    <col min="9216" max="9216" width="36.42578125" style="3" customWidth="1"/>
    <col min="9217" max="9217" width="10" style="3" customWidth="1"/>
    <col min="9218" max="9218" width="11.42578125" style="3" customWidth="1"/>
    <col min="9219" max="9219" width="12.42578125" style="3" bestFit="1" customWidth="1"/>
    <col min="9220" max="9220" width="10.5703125" style="3" customWidth="1"/>
    <col min="9221" max="9221" width="11.85546875" style="3" customWidth="1"/>
    <col min="9222" max="9222" width="13.140625" style="3" customWidth="1"/>
    <col min="9223" max="9223" width="9.140625" style="3"/>
    <col min="9224" max="9224" width="15.5703125" style="3" customWidth="1"/>
    <col min="9225" max="9225" width="9.140625" style="3"/>
    <col min="9226" max="9226" width="22.140625" style="3" bestFit="1" customWidth="1"/>
    <col min="9227" max="9227" width="11.7109375" style="3" bestFit="1" customWidth="1"/>
    <col min="9228" max="9228" width="9.140625" style="3"/>
    <col min="9229" max="9229" width="14.28515625" style="3" customWidth="1"/>
    <col min="9230" max="9471" width="9.140625" style="3"/>
    <col min="9472" max="9472" width="36.42578125" style="3" customWidth="1"/>
    <col min="9473" max="9473" width="10" style="3" customWidth="1"/>
    <col min="9474" max="9474" width="11.42578125" style="3" customWidth="1"/>
    <col min="9475" max="9475" width="12.42578125" style="3" bestFit="1" customWidth="1"/>
    <col min="9476" max="9476" width="10.5703125" style="3" customWidth="1"/>
    <col min="9477" max="9477" width="11.85546875" style="3" customWidth="1"/>
    <col min="9478" max="9478" width="13.140625" style="3" customWidth="1"/>
    <col min="9479" max="9479" width="9.140625" style="3"/>
    <col min="9480" max="9480" width="15.5703125" style="3" customWidth="1"/>
    <col min="9481" max="9481" width="9.140625" style="3"/>
    <col min="9482" max="9482" width="22.140625" style="3" bestFit="1" customWidth="1"/>
    <col min="9483" max="9483" width="11.7109375" style="3" bestFit="1" customWidth="1"/>
    <col min="9484" max="9484" width="9.140625" style="3"/>
    <col min="9485" max="9485" width="14.28515625" style="3" customWidth="1"/>
    <col min="9486" max="9727" width="9.140625" style="3"/>
    <col min="9728" max="9728" width="36.42578125" style="3" customWidth="1"/>
    <col min="9729" max="9729" width="10" style="3" customWidth="1"/>
    <col min="9730" max="9730" width="11.42578125" style="3" customWidth="1"/>
    <col min="9731" max="9731" width="12.42578125" style="3" bestFit="1" customWidth="1"/>
    <col min="9732" max="9732" width="10.5703125" style="3" customWidth="1"/>
    <col min="9733" max="9733" width="11.85546875" style="3" customWidth="1"/>
    <col min="9734" max="9734" width="13.140625" style="3" customWidth="1"/>
    <col min="9735" max="9735" width="9.140625" style="3"/>
    <col min="9736" max="9736" width="15.5703125" style="3" customWidth="1"/>
    <col min="9737" max="9737" width="9.140625" style="3"/>
    <col min="9738" max="9738" width="22.140625" style="3" bestFit="1" customWidth="1"/>
    <col min="9739" max="9739" width="11.7109375" style="3" bestFit="1" customWidth="1"/>
    <col min="9740" max="9740" width="9.140625" style="3"/>
    <col min="9741" max="9741" width="14.28515625" style="3" customWidth="1"/>
    <col min="9742" max="9983" width="9.140625" style="3"/>
    <col min="9984" max="9984" width="36.42578125" style="3" customWidth="1"/>
    <col min="9985" max="9985" width="10" style="3" customWidth="1"/>
    <col min="9986" max="9986" width="11.42578125" style="3" customWidth="1"/>
    <col min="9987" max="9987" width="12.42578125" style="3" bestFit="1" customWidth="1"/>
    <col min="9988" max="9988" width="10.5703125" style="3" customWidth="1"/>
    <col min="9989" max="9989" width="11.85546875" style="3" customWidth="1"/>
    <col min="9990" max="9990" width="13.140625" style="3" customWidth="1"/>
    <col min="9991" max="9991" width="9.140625" style="3"/>
    <col min="9992" max="9992" width="15.5703125" style="3" customWidth="1"/>
    <col min="9993" max="9993" width="9.140625" style="3"/>
    <col min="9994" max="9994" width="22.140625" style="3" bestFit="1" customWidth="1"/>
    <col min="9995" max="9995" width="11.7109375" style="3" bestFit="1" customWidth="1"/>
    <col min="9996" max="9996" width="9.140625" style="3"/>
    <col min="9997" max="9997" width="14.28515625" style="3" customWidth="1"/>
    <col min="9998" max="10239" width="9.140625" style="3"/>
    <col min="10240" max="10240" width="36.42578125" style="3" customWidth="1"/>
    <col min="10241" max="10241" width="10" style="3" customWidth="1"/>
    <col min="10242" max="10242" width="11.42578125" style="3" customWidth="1"/>
    <col min="10243" max="10243" width="12.42578125" style="3" bestFit="1" customWidth="1"/>
    <col min="10244" max="10244" width="10.5703125" style="3" customWidth="1"/>
    <col min="10245" max="10245" width="11.85546875" style="3" customWidth="1"/>
    <col min="10246" max="10246" width="13.140625" style="3" customWidth="1"/>
    <col min="10247" max="10247" width="9.140625" style="3"/>
    <col min="10248" max="10248" width="15.5703125" style="3" customWidth="1"/>
    <col min="10249" max="10249" width="9.140625" style="3"/>
    <col min="10250" max="10250" width="22.140625" style="3" bestFit="1" customWidth="1"/>
    <col min="10251" max="10251" width="11.7109375" style="3" bestFit="1" customWidth="1"/>
    <col min="10252" max="10252" width="9.140625" style="3"/>
    <col min="10253" max="10253" width="14.28515625" style="3" customWidth="1"/>
    <col min="10254" max="10495" width="9.140625" style="3"/>
    <col min="10496" max="10496" width="36.42578125" style="3" customWidth="1"/>
    <col min="10497" max="10497" width="10" style="3" customWidth="1"/>
    <col min="10498" max="10498" width="11.42578125" style="3" customWidth="1"/>
    <col min="10499" max="10499" width="12.42578125" style="3" bestFit="1" customWidth="1"/>
    <col min="10500" max="10500" width="10.5703125" style="3" customWidth="1"/>
    <col min="10501" max="10501" width="11.85546875" style="3" customWidth="1"/>
    <col min="10502" max="10502" width="13.140625" style="3" customWidth="1"/>
    <col min="10503" max="10503" width="9.140625" style="3"/>
    <col min="10504" max="10504" width="15.5703125" style="3" customWidth="1"/>
    <col min="10505" max="10505" width="9.140625" style="3"/>
    <col min="10506" max="10506" width="22.140625" style="3" bestFit="1" customWidth="1"/>
    <col min="10507" max="10507" width="11.7109375" style="3" bestFit="1" customWidth="1"/>
    <col min="10508" max="10508" width="9.140625" style="3"/>
    <col min="10509" max="10509" width="14.28515625" style="3" customWidth="1"/>
    <col min="10510" max="10751" width="9.140625" style="3"/>
    <col min="10752" max="10752" width="36.42578125" style="3" customWidth="1"/>
    <col min="10753" max="10753" width="10" style="3" customWidth="1"/>
    <col min="10754" max="10754" width="11.42578125" style="3" customWidth="1"/>
    <col min="10755" max="10755" width="12.42578125" style="3" bestFit="1" customWidth="1"/>
    <col min="10756" max="10756" width="10.5703125" style="3" customWidth="1"/>
    <col min="10757" max="10757" width="11.85546875" style="3" customWidth="1"/>
    <col min="10758" max="10758" width="13.140625" style="3" customWidth="1"/>
    <col min="10759" max="10759" width="9.140625" style="3"/>
    <col min="10760" max="10760" width="15.5703125" style="3" customWidth="1"/>
    <col min="10761" max="10761" width="9.140625" style="3"/>
    <col min="10762" max="10762" width="22.140625" style="3" bestFit="1" customWidth="1"/>
    <col min="10763" max="10763" width="11.7109375" style="3" bestFit="1" customWidth="1"/>
    <col min="10764" max="10764" width="9.140625" style="3"/>
    <col min="10765" max="10765" width="14.28515625" style="3" customWidth="1"/>
    <col min="10766" max="11007" width="9.140625" style="3"/>
    <col min="11008" max="11008" width="36.42578125" style="3" customWidth="1"/>
    <col min="11009" max="11009" width="10" style="3" customWidth="1"/>
    <col min="11010" max="11010" width="11.42578125" style="3" customWidth="1"/>
    <col min="11011" max="11011" width="12.42578125" style="3" bestFit="1" customWidth="1"/>
    <col min="11012" max="11012" width="10.5703125" style="3" customWidth="1"/>
    <col min="11013" max="11013" width="11.85546875" style="3" customWidth="1"/>
    <col min="11014" max="11014" width="13.140625" style="3" customWidth="1"/>
    <col min="11015" max="11015" width="9.140625" style="3"/>
    <col min="11016" max="11016" width="15.5703125" style="3" customWidth="1"/>
    <col min="11017" max="11017" width="9.140625" style="3"/>
    <col min="11018" max="11018" width="22.140625" style="3" bestFit="1" customWidth="1"/>
    <col min="11019" max="11019" width="11.7109375" style="3" bestFit="1" customWidth="1"/>
    <col min="11020" max="11020" width="9.140625" style="3"/>
    <col min="11021" max="11021" width="14.28515625" style="3" customWidth="1"/>
    <col min="11022" max="11263" width="9.140625" style="3"/>
    <col min="11264" max="11264" width="36.42578125" style="3" customWidth="1"/>
    <col min="11265" max="11265" width="10" style="3" customWidth="1"/>
    <col min="11266" max="11266" width="11.42578125" style="3" customWidth="1"/>
    <col min="11267" max="11267" width="12.42578125" style="3" bestFit="1" customWidth="1"/>
    <col min="11268" max="11268" width="10.5703125" style="3" customWidth="1"/>
    <col min="11269" max="11269" width="11.85546875" style="3" customWidth="1"/>
    <col min="11270" max="11270" width="13.140625" style="3" customWidth="1"/>
    <col min="11271" max="11271" width="9.140625" style="3"/>
    <col min="11272" max="11272" width="15.5703125" style="3" customWidth="1"/>
    <col min="11273" max="11273" width="9.140625" style="3"/>
    <col min="11274" max="11274" width="22.140625" style="3" bestFit="1" customWidth="1"/>
    <col min="11275" max="11275" width="11.7109375" style="3" bestFit="1" customWidth="1"/>
    <col min="11276" max="11276" width="9.140625" style="3"/>
    <col min="11277" max="11277" width="14.28515625" style="3" customWidth="1"/>
    <col min="11278" max="11519" width="9.140625" style="3"/>
    <col min="11520" max="11520" width="36.42578125" style="3" customWidth="1"/>
    <col min="11521" max="11521" width="10" style="3" customWidth="1"/>
    <col min="11522" max="11522" width="11.42578125" style="3" customWidth="1"/>
    <col min="11523" max="11523" width="12.42578125" style="3" bestFit="1" customWidth="1"/>
    <col min="11524" max="11524" width="10.5703125" style="3" customWidth="1"/>
    <col min="11525" max="11525" width="11.85546875" style="3" customWidth="1"/>
    <col min="11526" max="11526" width="13.140625" style="3" customWidth="1"/>
    <col min="11527" max="11527" width="9.140625" style="3"/>
    <col min="11528" max="11528" width="15.5703125" style="3" customWidth="1"/>
    <col min="11529" max="11529" width="9.140625" style="3"/>
    <col min="11530" max="11530" width="22.140625" style="3" bestFit="1" customWidth="1"/>
    <col min="11531" max="11531" width="11.7109375" style="3" bestFit="1" customWidth="1"/>
    <col min="11532" max="11532" width="9.140625" style="3"/>
    <col min="11533" max="11533" width="14.28515625" style="3" customWidth="1"/>
    <col min="11534" max="11775" width="9.140625" style="3"/>
    <col min="11776" max="11776" width="36.42578125" style="3" customWidth="1"/>
    <col min="11777" max="11777" width="10" style="3" customWidth="1"/>
    <col min="11778" max="11778" width="11.42578125" style="3" customWidth="1"/>
    <col min="11779" max="11779" width="12.42578125" style="3" bestFit="1" customWidth="1"/>
    <col min="11780" max="11780" width="10.5703125" style="3" customWidth="1"/>
    <col min="11781" max="11781" width="11.85546875" style="3" customWidth="1"/>
    <col min="11782" max="11782" width="13.140625" style="3" customWidth="1"/>
    <col min="11783" max="11783" width="9.140625" style="3"/>
    <col min="11784" max="11784" width="15.5703125" style="3" customWidth="1"/>
    <col min="11785" max="11785" width="9.140625" style="3"/>
    <col min="11786" max="11786" width="22.140625" style="3" bestFit="1" customWidth="1"/>
    <col min="11787" max="11787" width="11.7109375" style="3" bestFit="1" customWidth="1"/>
    <col min="11788" max="11788" width="9.140625" style="3"/>
    <col min="11789" max="11789" width="14.28515625" style="3" customWidth="1"/>
    <col min="11790" max="12031" width="9.140625" style="3"/>
    <col min="12032" max="12032" width="36.42578125" style="3" customWidth="1"/>
    <col min="12033" max="12033" width="10" style="3" customWidth="1"/>
    <col min="12034" max="12034" width="11.42578125" style="3" customWidth="1"/>
    <col min="12035" max="12035" width="12.42578125" style="3" bestFit="1" customWidth="1"/>
    <col min="12036" max="12036" width="10.5703125" style="3" customWidth="1"/>
    <col min="12037" max="12037" width="11.85546875" style="3" customWidth="1"/>
    <col min="12038" max="12038" width="13.140625" style="3" customWidth="1"/>
    <col min="12039" max="12039" width="9.140625" style="3"/>
    <col min="12040" max="12040" width="15.5703125" style="3" customWidth="1"/>
    <col min="12041" max="12041" width="9.140625" style="3"/>
    <col min="12042" max="12042" width="22.140625" style="3" bestFit="1" customWidth="1"/>
    <col min="12043" max="12043" width="11.7109375" style="3" bestFit="1" customWidth="1"/>
    <col min="12044" max="12044" width="9.140625" style="3"/>
    <col min="12045" max="12045" width="14.28515625" style="3" customWidth="1"/>
    <col min="12046" max="12287" width="9.140625" style="3"/>
    <col min="12288" max="12288" width="36.42578125" style="3" customWidth="1"/>
    <col min="12289" max="12289" width="10" style="3" customWidth="1"/>
    <col min="12290" max="12290" width="11.42578125" style="3" customWidth="1"/>
    <col min="12291" max="12291" width="12.42578125" style="3" bestFit="1" customWidth="1"/>
    <col min="12292" max="12292" width="10.5703125" style="3" customWidth="1"/>
    <col min="12293" max="12293" width="11.85546875" style="3" customWidth="1"/>
    <col min="12294" max="12294" width="13.140625" style="3" customWidth="1"/>
    <col min="12295" max="12295" width="9.140625" style="3"/>
    <col min="12296" max="12296" width="15.5703125" style="3" customWidth="1"/>
    <col min="12297" max="12297" width="9.140625" style="3"/>
    <col min="12298" max="12298" width="22.140625" style="3" bestFit="1" customWidth="1"/>
    <col min="12299" max="12299" width="11.7109375" style="3" bestFit="1" customWidth="1"/>
    <col min="12300" max="12300" width="9.140625" style="3"/>
    <col min="12301" max="12301" width="14.28515625" style="3" customWidth="1"/>
    <col min="12302" max="12543" width="9.140625" style="3"/>
    <col min="12544" max="12544" width="36.42578125" style="3" customWidth="1"/>
    <col min="12545" max="12545" width="10" style="3" customWidth="1"/>
    <col min="12546" max="12546" width="11.42578125" style="3" customWidth="1"/>
    <col min="12547" max="12547" width="12.42578125" style="3" bestFit="1" customWidth="1"/>
    <col min="12548" max="12548" width="10.5703125" style="3" customWidth="1"/>
    <col min="12549" max="12549" width="11.85546875" style="3" customWidth="1"/>
    <col min="12550" max="12550" width="13.140625" style="3" customWidth="1"/>
    <col min="12551" max="12551" width="9.140625" style="3"/>
    <col min="12552" max="12552" width="15.5703125" style="3" customWidth="1"/>
    <col min="12553" max="12553" width="9.140625" style="3"/>
    <col min="12554" max="12554" width="22.140625" style="3" bestFit="1" customWidth="1"/>
    <col min="12555" max="12555" width="11.7109375" style="3" bestFit="1" customWidth="1"/>
    <col min="12556" max="12556" width="9.140625" style="3"/>
    <col min="12557" max="12557" width="14.28515625" style="3" customWidth="1"/>
    <col min="12558" max="12799" width="9.140625" style="3"/>
    <col min="12800" max="12800" width="36.42578125" style="3" customWidth="1"/>
    <col min="12801" max="12801" width="10" style="3" customWidth="1"/>
    <col min="12802" max="12802" width="11.42578125" style="3" customWidth="1"/>
    <col min="12803" max="12803" width="12.42578125" style="3" bestFit="1" customWidth="1"/>
    <col min="12804" max="12804" width="10.5703125" style="3" customWidth="1"/>
    <col min="12805" max="12805" width="11.85546875" style="3" customWidth="1"/>
    <col min="12806" max="12806" width="13.140625" style="3" customWidth="1"/>
    <col min="12807" max="12807" width="9.140625" style="3"/>
    <col min="12808" max="12808" width="15.5703125" style="3" customWidth="1"/>
    <col min="12809" max="12809" width="9.140625" style="3"/>
    <col min="12810" max="12810" width="22.140625" style="3" bestFit="1" customWidth="1"/>
    <col min="12811" max="12811" width="11.7109375" style="3" bestFit="1" customWidth="1"/>
    <col min="12812" max="12812" width="9.140625" style="3"/>
    <col min="12813" max="12813" width="14.28515625" style="3" customWidth="1"/>
    <col min="12814" max="13055" width="9.140625" style="3"/>
    <col min="13056" max="13056" width="36.42578125" style="3" customWidth="1"/>
    <col min="13057" max="13057" width="10" style="3" customWidth="1"/>
    <col min="13058" max="13058" width="11.42578125" style="3" customWidth="1"/>
    <col min="13059" max="13059" width="12.42578125" style="3" bestFit="1" customWidth="1"/>
    <col min="13060" max="13060" width="10.5703125" style="3" customWidth="1"/>
    <col min="13061" max="13061" width="11.85546875" style="3" customWidth="1"/>
    <col min="13062" max="13062" width="13.140625" style="3" customWidth="1"/>
    <col min="13063" max="13063" width="9.140625" style="3"/>
    <col min="13064" max="13064" width="15.5703125" style="3" customWidth="1"/>
    <col min="13065" max="13065" width="9.140625" style="3"/>
    <col min="13066" max="13066" width="22.140625" style="3" bestFit="1" customWidth="1"/>
    <col min="13067" max="13067" width="11.7109375" style="3" bestFit="1" customWidth="1"/>
    <col min="13068" max="13068" width="9.140625" style="3"/>
    <col min="13069" max="13069" width="14.28515625" style="3" customWidth="1"/>
    <col min="13070" max="13311" width="9.140625" style="3"/>
    <col min="13312" max="13312" width="36.42578125" style="3" customWidth="1"/>
    <col min="13313" max="13313" width="10" style="3" customWidth="1"/>
    <col min="13314" max="13314" width="11.42578125" style="3" customWidth="1"/>
    <col min="13315" max="13315" width="12.42578125" style="3" bestFit="1" customWidth="1"/>
    <col min="13316" max="13316" width="10.5703125" style="3" customWidth="1"/>
    <col min="13317" max="13317" width="11.85546875" style="3" customWidth="1"/>
    <col min="13318" max="13318" width="13.140625" style="3" customWidth="1"/>
    <col min="13319" max="13319" width="9.140625" style="3"/>
    <col min="13320" max="13320" width="15.5703125" style="3" customWidth="1"/>
    <col min="13321" max="13321" width="9.140625" style="3"/>
    <col min="13322" max="13322" width="22.140625" style="3" bestFit="1" customWidth="1"/>
    <col min="13323" max="13323" width="11.7109375" style="3" bestFit="1" customWidth="1"/>
    <col min="13324" max="13324" width="9.140625" style="3"/>
    <col min="13325" max="13325" width="14.28515625" style="3" customWidth="1"/>
    <col min="13326" max="13567" width="9.140625" style="3"/>
    <col min="13568" max="13568" width="36.42578125" style="3" customWidth="1"/>
    <col min="13569" max="13569" width="10" style="3" customWidth="1"/>
    <col min="13570" max="13570" width="11.42578125" style="3" customWidth="1"/>
    <col min="13571" max="13571" width="12.42578125" style="3" bestFit="1" customWidth="1"/>
    <col min="13572" max="13572" width="10.5703125" style="3" customWidth="1"/>
    <col min="13573" max="13573" width="11.85546875" style="3" customWidth="1"/>
    <col min="13574" max="13574" width="13.140625" style="3" customWidth="1"/>
    <col min="13575" max="13575" width="9.140625" style="3"/>
    <col min="13576" max="13576" width="15.5703125" style="3" customWidth="1"/>
    <col min="13577" max="13577" width="9.140625" style="3"/>
    <col min="13578" max="13578" width="22.140625" style="3" bestFit="1" customWidth="1"/>
    <col min="13579" max="13579" width="11.7109375" style="3" bestFit="1" customWidth="1"/>
    <col min="13580" max="13580" width="9.140625" style="3"/>
    <col min="13581" max="13581" width="14.28515625" style="3" customWidth="1"/>
    <col min="13582" max="13823" width="9.140625" style="3"/>
    <col min="13824" max="13824" width="36.42578125" style="3" customWidth="1"/>
    <col min="13825" max="13825" width="10" style="3" customWidth="1"/>
    <col min="13826" max="13826" width="11.42578125" style="3" customWidth="1"/>
    <col min="13827" max="13827" width="12.42578125" style="3" bestFit="1" customWidth="1"/>
    <col min="13828" max="13828" width="10.5703125" style="3" customWidth="1"/>
    <col min="13829" max="13829" width="11.85546875" style="3" customWidth="1"/>
    <col min="13830" max="13830" width="13.140625" style="3" customWidth="1"/>
    <col min="13831" max="13831" width="9.140625" style="3"/>
    <col min="13832" max="13832" width="15.5703125" style="3" customWidth="1"/>
    <col min="13833" max="13833" width="9.140625" style="3"/>
    <col min="13834" max="13834" width="22.140625" style="3" bestFit="1" customWidth="1"/>
    <col min="13835" max="13835" width="11.7109375" style="3" bestFit="1" customWidth="1"/>
    <col min="13836" max="13836" width="9.140625" style="3"/>
    <col min="13837" max="13837" width="14.28515625" style="3" customWidth="1"/>
    <col min="13838" max="14079" width="9.140625" style="3"/>
    <col min="14080" max="14080" width="36.42578125" style="3" customWidth="1"/>
    <col min="14081" max="14081" width="10" style="3" customWidth="1"/>
    <col min="14082" max="14082" width="11.42578125" style="3" customWidth="1"/>
    <col min="14083" max="14083" width="12.42578125" style="3" bestFit="1" customWidth="1"/>
    <col min="14084" max="14084" width="10.5703125" style="3" customWidth="1"/>
    <col min="14085" max="14085" width="11.85546875" style="3" customWidth="1"/>
    <col min="14086" max="14086" width="13.140625" style="3" customWidth="1"/>
    <col min="14087" max="14087" width="9.140625" style="3"/>
    <col min="14088" max="14088" width="15.5703125" style="3" customWidth="1"/>
    <col min="14089" max="14089" width="9.140625" style="3"/>
    <col min="14090" max="14090" width="22.140625" style="3" bestFit="1" customWidth="1"/>
    <col min="14091" max="14091" width="11.7109375" style="3" bestFit="1" customWidth="1"/>
    <col min="14092" max="14092" width="9.140625" style="3"/>
    <col min="14093" max="14093" width="14.28515625" style="3" customWidth="1"/>
    <col min="14094" max="14335" width="9.140625" style="3"/>
    <col min="14336" max="14336" width="36.42578125" style="3" customWidth="1"/>
    <col min="14337" max="14337" width="10" style="3" customWidth="1"/>
    <col min="14338" max="14338" width="11.42578125" style="3" customWidth="1"/>
    <col min="14339" max="14339" width="12.42578125" style="3" bestFit="1" customWidth="1"/>
    <col min="14340" max="14340" width="10.5703125" style="3" customWidth="1"/>
    <col min="14341" max="14341" width="11.85546875" style="3" customWidth="1"/>
    <col min="14342" max="14342" width="13.140625" style="3" customWidth="1"/>
    <col min="14343" max="14343" width="9.140625" style="3"/>
    <col min="14344" max="14344" width="15.5703125" style="3" customWidth="1"/>
    <col min="14345" max="14345" width="9.140625" style="3"/>
    <col min="14346" max="14346" width="22.140625" style="3" bestFit="1" customWidth="1"/>
    <col min="14347" max="14347" width="11.7109375" style="3" bestFit="1" customWidth="1"/>
    <col min="14348" max="14348" width="9.140625" style="3"/>
    <col min="14349" max="14349" width="14.28515625" style="3" customWidth="1"/>
    <col min="14350" max="14591" width="9.140625" style="3"/>
    <col min="14592" max="14592" width="36.42578125" style="3" customWidth="1"/>
    <col min="14593" max="14593" width="10" style="3" customWidth="1"/>
    <col min="14594" max="14594" width="11.42578125" style="3" customWidth="1"/>
    <col min="14595" max="14595" width="12.42578125" style="3" bestFit="1" customWidth="1"/>
    <col min="14596" max="14596" width="10.5703125" style="3" customWidth="1"/>
    <col min="14597" max="14597" width="11.85546875" style="3" customWidth="1"/>
    <col min="14598" max="14598" width="13.140625" style="3" customWidth="1"/>
    <col min="14599" max="14599" width="9.140625" style="3"/>
    <col min="14600" max="14600" width="15.5703125" style="3" customWidth="1"/>
    <col min="14601" max="14601" width="9.140625" style="3"/>
    <col min="14602" max="14602" width="22.140625" style="3" bestFit="1" customWidth="1"/>
    <col min="14603" max="14603" width="11.7109375" style="3" bestFit="1" customWidth="1"/>
    <col min="14604" max="14604" width="9.140625" style="3"/>
    <col min="14605" max="14605" width="14.28515625" style="3" customWidth="1"/>
    <col min="14606" max="14847" width="9.140625" style="3"/>
    <col min="14848" max="14848" width="36.42578125" style="3" customWidth="1"/>
    <col min="14849" max="14849" width="10" style="3" customWidth="1"/>
    <col min="14850" max="14850" width="11.42578125" style="3" customWidth="1"/>
    <col min="14851" max="14851" width="12.42578125" style="3" bestFit="1" customWidth="1"/>
    <col min="14852" max="14852" width="10.5703125" style="3" customWidth="1"/>
    <col min="14853" max="14853" width="11.85546875" style="3" customWidth="1"/>
    <col min="14854" max="14854" width="13.140625" style="3" customWidth="1"/>
    <col min="14855" max="14855" width="9.140625" style="3"/>
    <col min="14856" max="14856" width="15.5703125" style="3" customWidth="1"/>
    <col min="14857" max="14857" width="9.140625" style="3"/>
    <col min="14858" max="14858" width="22.140625" style="3" bestFit="1" customWidth="1"/>
    <col min="14859" max="14859" width="11.7109375" style="3" bestFit="1" customWidth="1"/>
    <col min="14860" max="14860" width="9.140625" style="3"/>
    <col min="14861" max="14861" width="14.28515625" style="3" customWidth="1"/>
    <col min="14862" max="15103" width="9.140625" style="3"/>
    <col min="15104" max="15104" width="36.42578125" style="3" customWidth="1"/>
    <col min="15105" max="15105" width="10" style="3" customWidth="1"/>
    <col min="15106" max="15106" width="11.42578125" style="3" customWidth="1"/>
    <col min="15107" max="15107" width="12.42578125" style="3" bestFit="1" customWidth="1"/>
    <col min="15108" max="15108" width="10.5703125" style="3" customWidth="1"/>
    <col min="15109" max="15109" width="11.85546875" style="3" customWidth="1"/>
    <col min="15110" max="15110" width="13.140625" style="3" customWidth="1"/>
    <col min="15111" max="15111" width="9.140625" style="3"/>
    <col min="15112" max="15112" width="15.5703125" style="3" customWidth="1"/>
    <col min="15113" max="15113" width="9.140625" style="3"/>
    <col min="15114" max="15114" width="22.140625" style="3" bestFit="1" customWidth="1"/>
    <col min="15115" max="15115" width="11.7109375" style="3" bestFit="1" customWidth="1"/>
    <col min="15116" max="15116" width="9.140625" style="3"/>
    <col min="15117" max="15117" width="14.28515625" style="3" customWidth="1"/>
    <col min="15118" max="15359" width="9.140625" style="3"/>
    <col min="15360" max="15360" width="36.42578125" style="3" customWidth="1"/>
    <col min="15361" max="15361" width="10" style="3" customWidth="1"/>
    <col min="15362" max="15362" width="11.42578125" style="3" customWidth="1"/>
    <col min="15363" max="15363" width="12.42578125" style="3" bestFit="1" customWidth="1"/>
    <col min="15364" max="15364" width="10.5703125" style="3" customWidth="1"/>
    <col min="15365" max="15365" width="11.85546875" style="3" customWidth="1"/>
    <col min="15366" max="15366" width="13.140625" style="3" customWidth="1"/>
    <col min="15367" max="15367" width="9.140625" style="3"/>
    <col min="15368" max="15368" width="15.5703125" style="3" customWidth="1"/>
    <col min="15369" max="15369" width="9.140625" style="3"/>
    <col min="15370" max="15370" width="22.140625" style="3" bestFit="1" customWidth="1"/>
    <col min="15371" max="15371" width="11.7109375" style="3" bestFit="1" customWidth="1"/>
    <col min="15372" max="15372" width="9.140625" style="3"/>
    <col min="15373" max="15373" width="14.28515625" style="3" customWidth="1"/>
    <col min="15374" max="15615" width="9.140625" style="3"/>
    <col min="15616" max="15616" width="36.42578125" style="3" customWidth="1"/>
    <col min="15617" max="15617" width="10" style="3" customWidth="1"/>
    <col min="15618" max="15618" width="11.42578125" style="3" customWidth="1"/>
    <col min="15619" max="15619" width="12.42578125" style="3" bestFit="1" customWidth="1"/>
    <col min="15620" max="15620" width="10.5703125" style="3" customWidth="1"/>
    <col min="15621" max="15621" width="11.85546875" style="3" customWidth="1"/>
    <col min="15622" max="15622" width="13.140625" style="3" customWidth="1"/>
    <col min="15623" max="15623" width="9.140625" style="3"/>
    <col min="15624" max="15624" width="15.5703125" style="3" customWidth="1"/>
    <col min="15625" max="15625" width="9.140625" style="3"/>
    <col min="15626" max="15626" width="22.140625" style="3" bestFit="1" customWidth="1"/>
    <col min="15627" max="15627" width="11.7109375" style="3" bestFit="1" customWidth="1"/>
    <col min="15628" max="15628" width="9.140625" style="3"/>
    <col min="15629" max="15629" width="14.28515625" style="3" customWidth="1"/>
    <col min="15630" max="15871" width="9.140625" style="3"/>
    <col min="15872" max="15872" width="36.42578125" style="3" customWidth="1"/>
    <col min="15873" max="15873" width="10" style="3" customWidth="1"/>
    <col min="15874" max="15874" width="11.42578125" style="3" customWidth="1"/>
    <col min="15875" max="15875" width="12.42578125" style="3" bestFit="1" customWidth="1"/>
    <col min="15876" max="15876" width="10.5703125" style="3" customWidth="1"/>
    <col min="15877" max="15877" width="11.85546875" style="3" customWidth="1"/>
    <col min="15878" max="15878" width="13.140625" style="3" customWidth="1"/>
    <col min="15879" max="15879" width="9.140625" style="3"/>
    <col min="15880" max="15880" width="15.5703125" style="3" customWidth="1"/>
    <col min="15881" max="15881" width="9.140625" style="3"/>
    <col min="15882" max="15882" width="22.140625" style="3" bestFit="1" customWidth="1"/>
    <col min="15883" max="15883" width="11.7109375" style="3" bestFit="1" customWidth="1"/>
    <col min="15884" max="15884" width="9.140625" style="3"/>
    <col min="15885" max="15885" width="14.28515625" style="3" customWidth="1"/>
    <col min="15886" max="16127" width="9.140625" style="3"/>
    <col min="16128" max="16128" width="36.42578125" style="3" customWidth="1"/>
    <col min="16129" max="16129" width="10" style="3" customWidth="1"/>
    <col min="16130" max="16130" width="11.42578125" style="3" customWidth="1"/>
    <col min="16131" max="16131" width="12.42578125" style="3" bestFit="1" customWidth="1"/>
    <col min="16132" max="16132" width="10.5703125" style="3" customWidth="1"/>
    <col min="16133" max="16133" width="11.85546875" style="3" customWidth="1"/>
    <col min="16134" max="16134" width="13.140625" style="3" customWidth="1"/>
    <col min="16135" max="16135" width="9.140625" style="3"/>
    <col min="16136" max="16136" width="15.5703125" style="3" customWidth="1"/>
    <col min="16137" max="16137" width="9.140625" style="3"/>
    <col min="16138" max="16138" width="22.140625" style="3" bestFit="1" customWidth="1"/>
    <col min="16139" max="16139" width="11.7109375" style="3" bestFit="1" customWidth="1"/>
    <col min="16140" max="16140" width="9.140625" style="3"/>
    <col min="16141" max="16141" width="14.28515625" style="3" customWidth="1"/>
    <col min="16142" max="16384" width="9.140625" style="3"/>
  </cols>
  <sheetData>
    <row r="1" spans="1:11" ht="115.15" customHeight="1" x14ac:dyDescent="0.2"/>
    <row r="2" spans="1:11" s="15" customFormat="1" ht="40.15" customHeight="1" x14ac:dyDescent="0.2">
      <c r="A2" s="21" t="s">
        <v>2549</v>
      </c>
      <c r="B2" s="14"/>
      <c r="C2" s="14"/>
      <c r="D2" s="14"/>
      <c r="E2" s="14"/>
      <c r="F2" s="14"/>
      <c r="G2" s="14"/>
    </row>
    <row r="3" spans="1:11" s="15" customFormat="1" ht="30" customHeight="1" x14ac:dyDescent="0.2">
      <c r="A3" s="51" t="s">
        <v>2562</v>
      </c>
      <c r="B3" s="25"/>
      <c r="C3" s="25"/>
      <c r="D3" s="25"/>
      <c r="E3" s="25"/>
      <c r="F3" s="16"/>
      <c r="G3" s="16"/>
      <c r="H3" s="16"/>
      <c r="I3" s="16"/>
      <c r="J3" s="16"/>
      <c r="K3" s="16"/>
    </row>
    <row r="4" spans="1:11" s="15" customFormat="1" ht="15" customHeight="1" x14ac:dyDescent="0.2">
      <c r="A4" s="7" t="s">
        <v>95</v>
      </c>
      <c r="B4" s="7"/>
      <c r="C4" s="7"/>
      <c r="D4" s="7"/>
      <c r="E4" s="7"/>
      <c r="F4" s="7"/>
      <c r="G4" s="14"/>
    </row>
    <row r="5" spans="1:11" ht="29.25" customHeight="1" x14ac:dyDescent="0.2">
      <c r="A5" s="83"/>
      <c r="B5" s="80" t="s">
        <v>0</v>
      </c>
      <c r="C5" s="81" t="s">
        <v>1</v>
      </c>
      <c r="D5" s="81"/>
      <c r="E5" s="82" t="s">
        <v>2</v>
      </c>
      <c r="F5" s="82"/>
      <c r="G5" s="39"/>
    </row>
    <row r="6" spans="1:11" ht="15" x14ac:dyDescent="0.2">
      <c r="A6" s="83"/>
      <c r="B6" s="80"/>
      <c r="C6" s="30" t="s">
        <v>2475</v>
      </c>
      <c r="D6" s="30" t="s">
        <v>2493</v>
      </c>
      <c r="E6" s="30" t="s">
        <v>2475</v>
      </c>
      <c r="F6" s="30" t="s">
        <v>2493</v>
      </c>
      <c r="G6" s="39"/>
    </row>
    <row r="7" spans="1:11" x14ac:dyDescent="0.2">
      <c r="A7" s="6" t="s">
        <v>148</v>
      </c>
      <c r="B7" s="33" t="s">
        <v>3</v>
      </c>
      <c r="C7" s="35">
        <v>2961.981495</v>
      </c>
      <c r="D7" s="35">
        <v>4184.3958149999999</v>
      </c>
      <c r="E7" s="35">
        <v>32166.761891999999</v>
      </c>
      <c r="F7" s="35">
        <v>35396.748578999999</v>
      </c>
      <c r="G7" s="3"/>
    </row>
    <row r="8" spans="1:11" x14ac:dyDescent="0.2">
      <c r="A8" s="56" t="s">
        <v>149</v>
      </c>
      <c r="B8" s="57" t="s">
        <v>150</v>
      </c>
      <c r="C8" s="58">
        <v>4.8000000000000001E-2</v>
      </c>
      <c r="D8" s="58">
        <v>1.2E-2</v>
      </c>
      <c r="E8" s="58">
        <v>1.000831</v>
      </c>
      <c r="F8" s="58">
        <v>2.328398</v>
      </c>
      <c r="G8" s="3"/>
    </row>
    <row r="9" spans="1:11" x14ac:dyDescent="0.2">
      <c r="A9" s="52" t="s">
        <v>151</v>
      </c>
      <c r="B9" s="49" t="s">
        <v>152</v>
      </c>
      <c r="C9" s="50">
        <v>0.1215</v>
      </c>
      <c r="D9" s="50">
        <v>5.6300000000000003E-2</v>
      </c>
      <c r="E9" s="50">
        <v>0.89437500000000003</v>
      </c>
      <c r="F9" s="50">
        <v>2.0642450000000001</v>
      </c>
      <c r="G9" s="3"/>
    </row>
    <row r="10" spans="1:11" x14ac:dyDescent="0.2">
      <c r="A10" s="56" t="s">
        <v>153</v>
      </c>
      <c r="B10" s="57" t="s">
        <v>154</v>
      </c>
      <c r="C10" s="58">
        <v>0.38250000000000001</v>
      </c>
      <c r="D10" s="58">
        <v>0.45100000000000001</v>
      </c>
      <c r="E10" s="58">
        <v>3.9030450000000001</v>
      </c>
      <c r="F10" s="58">
        <v>19.121326</v>
      </c>
      <c r="G10" s="3"/>
    </row>
    <row r="11" spans="1:11" x14ac:dyDescent="0.2">
      <c r="A11" s="52" t="s">
        <v>155</v>
      </c>
      <c r="B11" s="49" t="s">
        <v>156</v>
      </c>
      <c r="C11" s="50" t="s">
        <v>2476</v>
      </c>
      <c r="D11" s="50" t="s">
        <v>2476</v>
      </c>
      <c r="E11" s="50">
        <v>2.0000000000000001E-4</v>
      </c>
      <c r="F11" s="50" t="s">
        <v>2476</v>
      </c>
      <c r="G11" s="3"/>
    </row>
    <row r="12" spans="1:11" x14ac:dyDescent="0.2">
      <c r="A12" s="56" t="s">
        <v>157</v>
      </c>
      <c r="B12" s="57" t="s">
        <v>158</v>
      </c>
      <c r="C12" s="58" t="s">
        <v>2476</v>
      </c>
      <c r="D12" s="58">
        <v>0.17199999999999999</v>
      </c>
      <c r="E12" s="58">
        <v>0.1285</v>
      </c>
      <c r="F12" s="58">
        <v>0.62549999999999994</v>
      </c>
      <c r="G12" s="3"/>
    </row>
    <row r="13" spans="1:11" x14ac:dyDescent="0.2">
      <c r="A13" s="52" t="s">
        <v>159</v>
      </c>
      <c r="B13" s="49" t="s">
        <v>160</v>
      </c>
      <c r="C13" s="50">
        <v>0.39941300000000002</v>
      </c>
      <c r="D13" s="50">
        <v>1.229968</v>
      </c>
      <c r="E13" s="50">
        <v>7.8731410000000004</v>
      </c>
      <c r="F13" s="50">
        <v>6.151726</v>
      </c>
      <c r="G13" s="3"/>
    </row>
    <row r="14" spans="1:11" x14ac:dyDescent="0.2">
      <c r="A14" s="56" t="s">
        <v>161</v>
      </c>
      <c r="B14" s="57" t="s">
        <v>162</v>
      </c>
      <c r="C14" s="58">
        <v>1.317145</v>
      </c>
      <c r="D14" s="58">
        <v>0.51927500000000004</v>
      </c>
      <c r="E14" s="58">
        <v>4.0280269999999998</v>
      </c>
      <c r="F14" s="58">
        <v>4.1719900000000001</v>
      </c>
      <c r="G14" s="3"/>
    </row>
    <row r="15" spans="1:11" x14ac:dyDescent="0.2">
      <c r="A15" s="52" t="s">
        <v>1769</v>
      </c>
      <c r="B15" s="49" t="s">
        <v>1770</v>
      </c>
      <c r="C15" s="50" t="s">
        <v>2476</v>
      </c>
      <c r="D15" s="50" t="s">
        <v>2476</v>
      </c>
      <c r="E15" s="50">
        <v>0.124082</v>
      </c>
      <c r="F15" s="50" t="s">
        <v>2476</v>
      </c>
      <c r="G15" s="3"/>
    </row>
    <row r="16" spans="1:11" x14ac:dyDescent="0.2">
      <c r="A16" s="56" t="s">
        <v>163</v>
      </c>
      <c r="B16" s="57" t="s">
        <v>164</v>
      </c>
      <c r="C16" s="58">
        <v>0.47470699999999999</v>
      </c>
      <c r="D16" s="58">
        <v>0.76568099999999994</v>
      </c>
      <c r="E16" s="58">
        <v>11.003625</v>
      </c>
      <c r="F16" s="58">
        <v>5.9236370000000003</v>
      </c>
      <c r="G16" s="3"/>
    </row>
    <row r="17" spans="1:7" x14ac:dyDescent="0.2">
      <c r="A17" s="52" t="s">
        <v>1771</v>
      </c>
      <c r="B17" s="49" t="s">
        <v>1772</v>
      </c>
      <c r="C17" s="50" t="s">
        <v>2476</v>
      </c>
      <c r="D17" s="50" t="s">
        <v>2476</v>
      </c>
      <c r="E17" s="50">
        <v>0.24799599999999999</v>
      </c>
      <c r="F17" s="50">
        <v>0.34101199999999998</v>
      </c>
      <c r="G17" s="3"/>
    </row>
    <row r="18" spans="1:7" x14ac:dyDescent="0.2">
      <c r="A18" s="56" t="s">
        <v>165</v>
      </c>
      <c r="B18" s="57" t="s">
        <v>166</v>
      </c>
      <c r="C18" s="58">
        <v>11.240508999999999</v>
      </c>
      <c r="D18" s="58">
        <v>11.945007</v>
      </c>
      <c r="E18" s="58">
        <v>105.81845</v>
      </c>
      <c r="F18" s="58">
        <v>117.402467</v>
      </c>
      <c r="G18" s="3"/>
    </row>
    <row r="19" spans="1:7" x14ac:dyDescent="0.2">
      <c r="A19" s="52" t="s">
        <v>167</v>
      </c>
      <c r="B19" s="49" t="s">
        <v>168</v>
      </c>
      <c r="C19" s="50" t="s">
        <v>2476</v>
      </c>
      <c r="D19" s="50" t="s">
        <v>2476</v>
      </c>
      <c r="E19" s="50">
        <v>0.19821</v>
      </c>
      <c r="F19" s="50">
        <v>3.6701999999999999E-2</v>
      </c>
      <c r="G19" s="3"/>
    </row>
    <row r="20" spans="1:7" x14ac:dyDescent="0.2">
      <c r="A20" s="56" t="s">
        <v>169</v>
      </c>
      <c r="B20" s="57" t="s">
        <v>170</v>
      </c>
      <c r="C20" s="58" t="s">
        <v>2476</v>
      </c>
      <c r="D20" s="58" t="s">
        <v>2476</v>
      </c>
      <c r="E20" s="58">
        <v>0.154558</v>
      </c>
      <c r="F20" s="58">
        <v>0.13441700000000001</v>
      </c>
      <c r="G20" s="3"/>
    </row>
    <row r="21" spans="1:7" x14ac:dyDescent="0.2">
      <c r="A21" s="52" t="s">
        <v>171</v>
      </c>
      <c r="B21" s="49" t="s">
        <v>172</v>
      </c>
      <c r="C21" s="50" t="s">
        <v>2476</v>
      </c>
      <c r="D21" s="50" t="s">
        <v>2476</v>
      </c>
      <c r="E21" s="50">
        <v>2.069E-2</v>
      </c>
      <c r="F21" s="50" t="s">
        <v>2476</v>
      </c>
      <c r="G21" s="3"/>
    </row>
    <row r="22" spans="1:7" x14ac:dyDescent="0.2">
      <c r="A22" s="56" t="s">
        <v>173</v>
      </c>
      <c r="B22" s="57" t="s">
        <v>174</v>
      </c>
      <c r="C22" s="58">
        <v>8.4001769999999993</v>
      </c>
      <c r="D22" s="58">
        <v>5.1332999999999997E-2</v>
      </c>
      <c r="E22" s="58">
        <v>59.596418</v>
      </c>
      <c r="F22" s="58">
        <v>16.208842000000001</v>
      </c>
      <c r="G22" s="3"/>
    </row>
    <row r="23" spans="1:7" x14ac:dyDescent="0.2">
      <c r="A23" s="52" t="s">
        <v>175</v>
      </c>
      <c r="B23" s="49" t="s">
        <v>176</v>
      </c>
      <c r="C23" s="50">
        <v>2.9347000000000002E-2</v>
      </c>
      <c r="D23" s="50">
        <v>2.5212999999999999E-2</v>
      </c>
      <c r="E23" s="50">
        <v>0.187723</v>
      </c>
      <c r="F23" s="50">
        <v>0.49860100000000002</v>
      </c>
      <c r="G23" s="3"/>
    </row>
    <row r="24" spans="1:7" x14ac:dyDescent="0.2">
      <c r="A24" s="56" t="s">
        <v>177</v>
      </c>
      <c r="B24" s="57" t="s">
        <v>178</v>
      </c>
      <c r="C24" s="58">
        <v>5.7750999999999997E-2</v>
      </c>
      <c r="D24" s="58">
        <v>3.1947999999999997E-2</v>
      </c>
      <c r="E24" s="58">
        <v>0.30534600000000001</v>
      </c>
      <c r="F24" s="58">
        <v>2.6431840000000002</v>
      </c>
      <c r="G24" s="3"/>
    </row>
    <row r="25" spans="1:7" ht="25.5" x14ac:dyDescent="0.2">
      <c r="A25" s="52" t="s">
        <v>179</v>
      </c>
      <c r="B25" s="49" t="s">
        <v>180</v>
      </c>
      <c r="C25" s="50">
        <v>1.3500000000000001E-3</v>
      </c>
      <c r="D25" s="50">
        <v>1.5100000000000001E-4</v>
      </c>
      <c r="E25" s="50">
        <v>1.6000000000000001E-3</v>
      </c>
      <c r="F25" s="50">
        <v>4.7470000000000004E-3</v>
      </c>
      <c r="G25" s="3"/>
    </row>
    <row r="26" spans="1:7" ht="51" x14ac:dyDescent="0.2">
      <c r="A26" s="56" t="s">
        <v>181</v>
      </c>
      <c r="B26" s="57" t="s">
        <v>182</v>
      </c>
      <c r="C26" s="58">
        <v>1.1990000000000001E-2</v>
      </c>
      <c r="D26" s="58">
        <v>6.5255999999999995E-2</v>
      </c>
      <c r="E26" s="58">
        <v>0.33296900000000001</v>
      </c>
      <c r="F26" s="58">
        <v>0.37847199999999998</v>
      </c>
      <c r="G26" s="3"/>
    </row>
    <row r="27" spans="1:7" ht="38.25" x14ac:dyDescent="0.2">
      <c r="A27" s="52" t="s">
        <v>183</v>
      </c>
      <c r="B27" s="49" t="s">
        <v>184</v>
      </c>
      <c r="C27" s="50">
        <v>8.4500000000000005E-4</v>
      </c>
      <c r="D27" s="50">
        <v>1.1018E-2</v>
      </c>
      <c r="E27" s="50">
        <v>0.171898</v>
      </c>
      <c r="F27" s="50">
        <v>0.66861599999999999</v>
      </c>
      <c r="G27" s="3"/>
    </row>
    <row r="28" spans="1:7" x14ac:dyDescent="0.2">
      <c r="A28" s="56" t="s">
        <v>185</v>
      </c>
      <c r="B28" s="57" t="s">
        <v>186</v>
      </c>
      <c r="C28" s="58">
        <v>0.77400100000000005</v>
      </c>
      <c r="D28" s="58">
        <v>1.0908370000000001</v>
      </c>
      <c r="E28" s="58">
        <v>38.301870000000001</v>
      </c>
      <c r="F28" s="58">
        <v>10.141851000000001</v>
      </c>
      <c r="G28" s="3"/>
    </row>
    <row r="29" spans="1:7" x14ac:dyDescent="0.2">
      <c r="A29" s="52" t="s">
        <v>187</v>
      </c>
      <c r="B29" s="49" t="s">
        <v>188</v>
      </c>
      <c r="C29" s="50">
        <v>17.591915</v>
      </c>
      <c r="D29" s="50">
        <v>19.947274</v>
      </c>
      <c r="E29" s="50">
        <v>187.90149500000001</v>
      </c>
      <c r="F29" s="50">
        <v>219.25048699999999</v>
      </c>
      <c r="G29" s="3"/>
    </row>
    <row r="30" spans="1:7" ht="38.25" x14ac:dyDescent="0.2">
      <c r="A30" s="56" t="s">
        <v>189</v>
      </c>
      <c r="B30" s="57" t="s">
        <v>190</v>
      </c>
      <c r="C30" s="58">
        <v>0.279947</v>
      </c>
      <c r="D30" s="58">
        <v>0.24005199999999999</v>
      </c>
      <c r="E30" s="58">
        <v>2.462602</v>
      </c>
      <c r="F30" s="58">
        <v>3.660917</v>
      </c>
      <c r="G30" s="3"/>
    </row>
    <row r="31" spans="1:7" ht="38.25" x14ac:dyDescent="0.2">
      <c r="A31" s="52" t="s">
        <v>191</v>
      </c>
      <c r="B31" s="49" t="s">
        <v>192</v>
      </c>
      <c r="C31" s="50" t="s">
        <v>2476</v>
      </c>
      <c r="D31" s="50">
        <v>3.2328000000000003E-2</v>
      </c>
      <c r="E31" s="50">
        <v>0.39074700000000001</v>
      </c>
      <c r="F31" s="50">
        <v>0.35693200000000003</v>
      </c>
      <c r="G31" s="3"/>
    </row>
    <row r="32" spans="1:7" x14ac:dyDescent="0.2">
      <c r="A32" s="56" t="s">
        <v>193</v>
      </c>
      <c r="B32" s="57" t="s">
        <v>194</v>
      </c>
      <c r="C32" s="58">
        <v>0.14699999999999999</v>
      </c>
      <c r="D32" s="58">
        <v>0.37040600000000001</v>
      </c>
      <c r="E32" s="58">
        <v>4.0999939999999997</v>
      </c>
      <c r="F32" s="58">
        <v>3.8508900000000001</v>
      </c>
      <c r="G32" s="3"/>
    </row>
    <row r="33" spans="1:7" x14ac:dyDescent="0.2">
      <c r="A33" s="52" t="s">
        <v>195</v>
      </c>
      <c r="B33" s="49" t="s">
        <v>196</v>
      </c>
      <c r="C33" s="50">
        <v>1.239868</v>
      </c>
      <c r="D33" s="50">
        <v>2.1281129999999999</v>
      </c>
      <c r="E33" s="50">
        <v>18.620750999999998</v>
      </c>
      <c r="F33" s="50">
        <v>17.950085000000001</v>
      </c>
      <c r="G33" s="3"/>
    </row>
    <row r="34" spans="1:7" x14ac:dyDescent="0.2">
      <c r="A34" s="56" t="s">
        <v>197</v>
      </c>
      <c r="B34" s="57" t="s">
        <v>198</v>
      </c>
      <c r="C34" s="58">
        <v>0.25310899999999997</v>
      </c>
      <c r="D34" s="58">
        <v>0.210531</v>
      </c>
      <c r="E34" s="58">
        <v>7.0073480000000004</v>
      </c>
      <c r="F34" s="58">
        <v>19.599685000000001</v>
      </c>
      <c r="G34" s="3"/>
    </row>
    <row r="35" spans="1:7" ht="25.5" x14ac:dyDescent="0.2">
      <c r="A35" s="52" t="s">
        <v>199</v>
      </c>
      <c r="B35" s="49" t="s">
        <v>200</v>
      </c>
      <c r="C35" s="50" t="s">
        <v>2476</v>
      </c>
      <c r="D35" s="50" t="s">
        <v>2476</v>
      </c>
      <c r="E35" s="50">
        <v>0.39907300000000001</v>
      </c>
      <c r="F35" s="50">
        <v>0.22395300000000001</v>
      </c>
      <c r="G35" s="3"/>
    </row>
    <row r="36" spans="1:7" x14ac:dyDescent="0.2">
      <c r="A36" s="56" t="s">
        <v>201</v>
      </c>
      <c r="B36" s="57" t="s">
        <v>202</v>
      </c>
      <c r="C36" s="58">
        <v>0.37652999999999998</v>
      </c>
      <c r="D36" s="58">
        <v>0.39621800000000001</v>
      </c>
      <c r="E36" s="58">
        <v>2.678547</v>
      </c>
      <c r="F36" s="58">
        <v>1.8532850000000001</v>
      </c>
      <c r="G36" s="3"/>
    </row>
    <row r="37" spans="1:7" ht="38.25" x14ac:dyDescent="0.2">
      <c r="A37" s="52" t="s">
        <v>1773</v>
      </c>
      <c r="B37" s="49" t="s">
        <v>1774</v>
      </c>
      <c r="C37" s="50" t="s">
        <v>2476</v>
      </c>
      <c r="D37" s="50" t="s">
        <v>2476</v>
      </c>
      <c r="E37" s="50">
        <v>0.18599499999999999</v>
      </c>
      <c r="F37" s="50">
        <v>0.18321200000000001</v>
      </c>
      <c r="G37" s="3"/>
    </row>
    <row r="38" spans="1:7" ht="25.5" x14ac:dyDescent="0.2">
      <c r="A38" s="56" t="s">
        <v>2469</v>
      </c>
      <c r="B38" s="57" t="s">
        <v>2470</v>
      </c>
      <c r="C38" s="58" t="s">
        <v>2476</v>
      </c>
      <c r="D38" s="58" t="s">
        <v>2476</v>
      </c>
      <c r="E38" s="58">
        <v>1.4999999999999999E-2</v>
      </c>
      <c r="F38" s="58" t="s">
        <v>2476</v>
      </c>
      <c r="G38" s="3"/>
    </row>
    <row r="39" spans="1:7" ht="38.25" x14ac:dyDescent="0.2">
      <c r="A39" s="52" t="s">
        <v>2307</v>
      </c>
      <c r="B39" s="49" t="s">
        <v>2308</v>
      </c>
      <c r="C39" s="50">
        <v>5.9999999999999995E-4</v>
      </c>
      <c r="D39" s="50" t="s">
        <v>2476</v>
      </c>
      <c r="E39" s="50">
        <v>5.9999999999999995E-4</v>
      </c>
      <c r="F39" s="50">
        <v>1.1979999999999999E-2</v>
      </c>
      <c r="G39" s="3"/>
    </row>
    <row r="40" spans="1:7" ht="25.5" x14ac:dyDescent="0.2">
      <c r="A40" s="56" t="s">
        <v>1775</v>
      </c>
      <c r="B40" s="57" t="s">
        <v>1776</v>
      </c>
      <c r="C40" s="58">
        <v>0.19777500000000001</v>
      </c>
      <c r="D40" s="58">
        <v>5.5099999999999995E-4</v>
      </c>
      <c r="E40" s="58">
        <v>0.31861099999999998</v>
      </c>
      <c r="F40" s="58">
        <v>0.21268200000000001</v>
      </c>
      <c r="G40" s="3"/>
    </row>
    <row r="41" spans="1:7" ht="25.5" x14ac:dyDescent="0.2">
      <c r="A41" s="52" t="s">
        <v>1777</v>
      </c>
      <c r="B41" s="49" t="s">
        <v>1778</v>
      </c>
      <c r="C41" s="50" t="s">
        <v>2476</v>
      </c>
      <c r="D41" s="50" t="s">
        <v>2476</v>
      </c>
      <c r="E41" s="50">
        <v>2.7678999999999999E-2</v>
      </c>
      <c r="F41" s="50" t="s">
        <v>2476</v>
      </c>
      <c r="G41" s="3"/>
    </row>
    <row r="42" spans="1:7" ht="25.5" x14ac:dyDescent="0.2">
      <c r="A42" s="56" t="s">
        <v>203</v>
      </c>
      <c r="B42" s="57" t="s">
        <v>204</v>
      </c>
      <c r="C42" s="58">
        <v>0.15345800000000001</v>
      </c>
      <c r="D42" s="58">
        <v>0.12103999999999999</v>
      </c>
      <c r="E42" s="58">
        <v>1.958591</v>
      </c>
      <c r="F42" s="58">
        <v>1.7112270000000001</v>
      </c>
      <c r="G42" s="3"/>
    </row>
    <row r="43" spans="1:7" x14ac:dyDescent="0.2">
      <c r="A43" s="52" t="s">
        <v>205</v>
      </c>
      <c r="B43" s="49" t="s">
        <v>206</v>
      </c>
      <c r="C43" s="50" t="s">
        <v>2476</v>
      </c>
      <c r="D43" s="50">
        <v>2.0070000000000001E-2</v>
      </c>
      <c r="E43" s="50">
        <v>7.8075000000000006E-2</v>
      </c>
      <c r="F43" s="50">
        <v>0.70468200000000003</v>
      </c>
      <c r="G43" s="3"/>
    </row>
    <row r="44" spans="1:7" ht="25.5" x14ac:dyDescent="0.2">
      <c r="A44" s="56" t="s">
        <v>1779</v>
      </c>
      <c r="B44" s="57" t="s">
        <v>1780</v>
      </c>
      <c r="C44" s="58">
        <v>6.1885999999999997E-2</v>
      </c>
      <c r="D44" s="58">
        <v>0.105556</v>
      </c>
      <c r="E44" s="58">
        <v>0.41808800000000002</v>
      </c>
      <c r="F44" s="58">
        <v>0.958175</v>
      </c>
      <c r="G44" s="3"/>
    </row>
    <row r="45" spans="1:7" ht="38.25" x14ac:dyDescent="0.2">
      <c r="A45" s="52" t="s">
        <v>207</v>
      </c>
      <c r="B45" s="49" t="s">
        <v>208</v>
      </c>
      <c r="C45" s="50">
        <v>2.3060000000000001E-2</v>
      </c>
      <c r="D45" s="50">
        <v>2.7000000000000001E-3</v>
      </c>
      <c r="E45" s="50">
        <v>3.1001999999999998E-2</v>
      </c>
      <c r="F45" s="50">
        <v>2.0846E-2</v>
      </c>
      <c r="G45" s="3"/>
    </row>
    <row r="46" spans="1:7" x14ac:dyDescent="0.2">
      <c r="A46" s="56" t="s">
        <v>209</v>
      </c>
      <c r="B46" s="57" t="s">
        <v>210</v>
      </c>
      <c r="C46" s="58">
        <v>0.73921700000000001</v>
      </c>
      <c r="D46" s="58">
        <v>3.4236119999999999</v>
      </c>
      <c r="E46" s="58">
        <v>16.556927000000002</v>
      </c>
      <c r="F46" s="58">
        <v>14.030059</v>
      </c>
      <c r="G46" s="3"/>
    </row>
    <row r="47" spans="1:7" x14ac:dyDescent="0.2">
      <c r="A47" s="52" t="s">
        <v>211</v>
      </c>
      <c r="B47" s="49" t="s">
        <v>212</v>
      </c>
      <c r="C47" s="50">
        <v>1.9078440000000001</v>
      </c>
      <c r="D47" s="50">
        <v>5.2419E-2</v>
      </c>
      <c r="E47" s="50">
        <v>11.865157999999999</v>
      </c>
      <c r="F47" s="50">
        <v>3.3956650000000002</v>
      </c>
      <c r="G47" s="3"/>
    </row>
    <row r="48" spans="1:7" x14ac:dyDescent="0.2">
      <c r="A48" s="56" t="s">
        <v>213</v>
      </c>
      <c r="B48" s="57" t="s">
        <v>214</v>
      </c>
      <c r="C48" s="58">
        <v>15.359688</v>
      </c>
      <c r="D48" s="58">
        <v>18.177586000000002</v>
      </c>
      <c r="E48" s="58">
        <v>160.24833100000001</v>
      </c>
      <c r="F48" s="58">
        <v>169.424531</v>
      </c>
      <c r="G48" s="3"/>
    </row>
    <row r="49" spans="1:7" x14ac:dyDescent="0.2">
      <c r="A49" s="52" t="s">
        <v>215</v>
      </c>
      <c r="B49" s="49" t="s">
        <v>216</v>
      </c>
      <c r="C49" s="50">
        <v>0.65717499999999995</v>
      </c>
      <c r="D49" s="50">
        <v>0.527582</v>
      </c>
      <c r="E49" s="50">
        <v>7.6386710000000004</v>
      </c>
      <c r="F49" s="50">
        <v>10.063283999999999</v>
      </c>
      <c r="G49" s="3"/>
    </row>
    <row r="50" spans="1:7" x14ac:dyDescent="0.2">
      <c r="A50" s="56" t="s">
        <v>217</v>
      </c>
      <c r="B50" s="57" t="s">
        <v>218</v>
      </c>
      <c r="C50" s="58">
        <v>0.349188</v>
      </c>
      <c r="D50" s="58">
        <v>0.26854899999999998</v>
      </c>
      <c r="E50" s="58">
        <v>4.4203060000000001</v>
      </c>
      <c r="F50" s="58">
        <v>7.5985250000000004</v>
      </c>
      <c r="G50" s="3"/>
    </row>
    <row r="51" spans="1:7" x14ac:dyDescent="0.2">
      <c r="A51" s="52" t="s">
        <v>1781</v>
      </c>
      <c r="B51" s="49" t="s">
        <v>1782</v>
      </c>
      <c r="C51" s="50">
        <v>4.3365210000000003</v>
      </c>
      <c r="D51" s="50">
        <v>5.1281129999999999</v>
      </c>
      <c r="E51" s="50">
        <v>42.611547999999999</v>
      </c>
      <c r="F51" s="50">
        <v>47.674447000000001</v>
      </c>
      <c r="G51" s="3"/>
    </row>
    <row r="52" spans="1:7" x14ac:dyDescent="0.2">
      <c r="A52" s="56" t="s">
        <v>219</v>
      </c>
      <c r="B52" s="57" t="s">
        <v>220</v>
      </c>
      <c r="C52" s="58">
        <v>6.6E-3</v>
      </c>
      <c r="D52" s="58">
        <v>3.0048999999999999E-2</v>
      </c>
      <c r="E52" s="58">
        <v>0.15981200000000001</v>
      </c>
      <c r="F52" s="58">
        <v>0.30301299999999998</v>
      </c>
      <c r="G52" s="3"/>
    </row>
    <row r="53" spans="1:7" x14ac:dyDescent="0.2">
      <c r="A53" s="52" t="s">
        <v>221</v>
      </c>
      <c r="B53" s="49" t="s">
        <v>222</v>
      </c>
      <c r="C53" s="50">
        <v>3.8009000000000001E-2</v>
      </c>
      <c r="D53" s="50">
        <v>4.6030000000000003E-3</v>
      </c>
      <c r="E53" s="50">
        <v>1.123394</v>
      </c>
      <c r="F53" s="50">
        <v>1.1395230000000001</v>
      </c>
      <c r="G53" s="3"/>
    </row>
    <row r="54" spans="1:7" x14ac:dyDescent="0.2">
      <c r="A54" s="56" t="s">
        <v>223</v>
      </c>
      <c r="B54" s="57" t="s">
        <v>224</v>
      </c>
      <c r="C54" s="58">
        <v>9.0190000000000001</v>
      </c>
      <c r="D54" s="58">
        <v>6.7498370000000003</v>
      </c>
      <c r="E54" s="58">
        <v>69.481048999999999</v>
      </c>
      <c r="F54" s="58">
        <v>70.216192000000007</v>
      </c>
      <c r="G54" s="3"/>
    </row>
    <row r="55" spans="1:7" x14ac:dyDescent="0.2">
      <c r="A55" s="52" t="s">
        <v>225</v>
      </c>
      <c r="B55" s="49" t="s">
        <v>226</v>
      </c>
      <c r="C55" s="50">
        <v>0.24659300000000001</v>
      </c>
      <c r="D55" s="50">
        <v>0.483765</v>
      </c>
      <c r="E55" s="50">
        <v>4.2515409999999996</v>
      </c>
      <c r="F55" s="50">
        <v>3.814638</v>
      </c>
      <c r="G55" s="3"/>
    </row>
    <row r="56" spans="1:7" ht="25.5" x14ac:dyDescent="0.2">
      <c r="A56" s="56" t="s">
        <v>227</v>
      </c>
      <c r="B56" s="57" t="s">
        <v>228</v>
      </c>
      <c r="C56" s="58">
        <v>2.4745E-2</v>
      </c>
      <c r="D56" s="58">
        <v>8.8800000000000001E-4</v>
      </c>
      <c r="E56" s="58">
        <v>0.56554300000000002</v>
      </c>
      <c r="F56" s="58">
        <v>0.11430899999999999</v>
      </c>
      <c r="G56" s="3"/>
    </row>
    <row r="57" spans="1:7" x14ac:dyDescent="0.2">
      <c r="A57" s="52" t="s">
        <v>229</v>
      </c>
      <c r="B57" s="49" t="s">
        <v>230</v>
      </c>
      <c r="C57" s="50">
        <v>9.1796000000000003E-2</v>
      </c>
      <c r="D57" s="50">
        <v>0.16742299999999999</v>
      </c>
      <c r="E57" s="50">
        <v>0.46603699999999998</v>
      </c>
      <c r="F57" s="50">
        <v>0.98613899999999999</v>
      </c>
      <c r="G57" s="3"/>
    </row>
    <row r="58" spans="1:7" x14ac:dyDescent="0.2">
      <c r="A58" s="56" t="s">
        <v>231</v>
      </c>
      <c r="B58" s="57" t="s">
        <v>232</v>
      </c>
      <c r="C58" s="58">
        <v>1.833353</v>
      </c>
      <c r="D58" s="58">
        <v>3.87845</v>
      </c>
      <c r="E58" s="58">
        <v>9.3478300000000001</v>
      </c>
      <c r="F58" s="58">
        <v>16.164971000000001</v>
      </c>
      <c r="G58" s="3"/>
    </row>
    <row r="59" spans="1:7" ht="13.5" customHeight="1" x14ac:dyDescent="0.2">
      <c r="A59" s="52" t="s">
        <v>233</v>
      </c>
      <c r="B59" s="49" t="s">
        <v>234</v>
      </c>
      <c r="C59" s="50">
        <v>0.56060200000000004</v>
      </c>
      <c r="D59" s="50">
        <v>0.56846699999999994</v>
      </c>
      <c r="E59" s="50">
        <v>6.5295050000000003</v>
      </c>
      <c r="F59" s="50">
        <v>6.8603350000000001</v>
      </c>
      <c r="G59" s="3"/>
    </row>
    <row r="60" spans="1:7" x14ac:dyDescent="0.2">
      <c r="A60" s="56" t="s">
        <v>235</v>
      </c>
      <c r="B60" s="57" t="s">
        <v>236</v>
      </c>
      <c r="C60" s="58">
        <v>2.6572990000000001</v>
      </c>
      <c r="D60" s="58">
        <v>3.9643869999999999</v>
      </c>
      <c r="E60" s="58">
        <v>48.919956999999997</v>
      </c>
      <c r="F60" s="58">
        <v>52.495462000000003</v>
      </c>
      <c r="G60" s="3"/>
    </row>
    <row r="61" spans="1:7" x14ac:dyDescent="0.2">
      <c r="A61" s="52" t="s">
        <v>237</v>
      </c>
      <c r="B61" s="49" t="s">
        <v>238</v>
      </c>
      <c r="C61" s="50">
        <v>14.829017</v>
      </c>
      <c r="D61" s="50">
        <v>12.637347999999999</v>
      </c>
      <c r="E61" s="50">
        <v>153.106472</v>
      </c>
      <c r="F61" s="50">
        <v>160.37870799999999</v>
      </c>
      <c r="G61" s="3"/>
    </row>
    <row r="62" spans="1:7" x14ac:dyDescent="0.2">
      <c r="A62" s="56" t="s">
        <v>239</v>
      </c>
      <c r="B62" s="57" t="s">
        <v>240</v>
      </c>
      <c r="C62" s="58">
        <v>1.4937149999999999</v>
      </c>
      <c r="D62" s="58">
        <v>2.2898290000000001</v>
      </c>
      <c r="E62" s="58">
        <v>8.8306039999999992</v>
      </c>
      <c r="F62" s="58">
        <v>10.330144000000001</v>
      </c>
      <c r="G62" s="3"/>
    </row>
    <row r="63" spans="1:7" x14ac:dyDescent="0.2">
      <c r="A63" s="52" t="s">
        <v>241</v>
      </c>
      <c r="B63" s="49" t="s">
        <v>242</v>
      </c>
      <c r="C63" s="50">
        <v>9.2151619999999994</v>
      </c>
      <c r="D63" s="50">
        <v>11.291449</v>
      </c>
      <c r="E63" s="50">
        <v>128.53155899999999</v>
      </c>
      <c r="F63" s="50">
        <v>160.43065200000001</v>
      </c>
      <c r="G63" s="3"/>
    </row>
    <row r="64" spans="1:7" x14ac:dyDescent="0.2">
      <c r="A64" s="56" t="s">
        <v>243</v>
      </c>
      <c r="B64" s="57" t="s">
        <v>244</v>
      </c>
      <c r="C64" s="58">
        <v>33.630986999999998</v>
      </c>
      <c r="D64" s="58">
        <v>35.729180999999997</v>
      </c>
      <c r="E64" s="58">
        <v>436.533276</v>
      </c>
      <c r="F64" s="58">
        <v>410.76523100000003</v>
      </c>
      <c r="G64" s="3"/>
    </row>
    <row r="65" spans="1:7" x14ac:dyDescent="0.2">
      <c r="A65" s="52" t="s">
        <v>245</v>
      </c>
      <c r="B65" s="49" t="s">
        <v>246</v>
      </c>
      <c r="C65" s="50">
        <v>4.8629020000000001</v>
      </c>
      <c r="D65" s="50">
        <v>20.058268000000002</v>
      </c>
      <c r="E65" s="50">
        <v>92.456237000000002</v>
      </c>
      <c r="F65" s="50">
        <v>123.786925</v>
      </c>
      <c r="G65" s="3"/>
    </row>
    <row r="66" spans="1:7" x14ac:dyDescent="0.2">
      <c r="A66" s="56" t="s">
        <v>247</v>
      </c>
      <c r="B66" s="57" t="s">
        <v>248</v>
      </c>
      <c r="C66" s="58">
        <v>4.1722950000000001</v>
      </c>
      <c r="D66" s="58">
        <v>2.8662559999999999</v>
      </c>
      <c r="E66" s="58">
        <v>80.242654000000002</v>
      </c>
      <c r="F66" s="58">
        <v>81.249600999999998</v>
      </c>
      <c r="G66" s="3"/>
    </row>
    <row r="67" spans="1:7" x14ac:dyDescent="0.2">
      <c r="A67" s="52" t="s">
        <v>249</v>
      </c>
      <c r="B67" s="49" t="s">
        <v>250</v>
      </c>
      <c r="C67" s="50">
        <v>28.449358</v>
      </c>
      <c r="D67" s="50">
        <v>24.854901000000002</v>
      </c>
      <c r="E67" s="50">
        <v>276.99370800000003</v>
      </c>
      <c r="F67" s="50">
        <v>289.04039299999999</v>
      </c>
      <c r="G67" s="3"/>
    </row>
    <row r="68" spans="1:7" x14ac:dyDescent="0.2">
      <c r="A68" s="56" t="s">
        <v>1783</v>
      </c>
      <c r="B68" s="57" t="s">
        <v>1784</v>
      </c>
      <c r="C68" s="58">
        <v>3.1543999999999999</v>
      </c>
      <c r="D68" s="58">
        <v>3.3293240000000002</v>
      </c>
      <c r="E68" s="58">
        <v>51.348042</v>
      </c>
      <c r="F68" s="58">
        <v>70.693786000000003</v>
      </c>
      <c r="G68" s="3"/>
    </row>
    <row r="69" spans="1:7" x14ac:dyDescent="0.2">
      <c r="A69" s="52" t="s">
        <v>251</v>
      </c>
      <c r="B69" s="49" t="s">
        <v>252</v>
      </c>
      <c r="C69" s="50">
        <v>7.2127100000000004</v>
      </c>
      <c r="D69" s="50">
        <v>5.9993150000000002</v>
      </c>
      <c r="E69" s="50">
        <v>90.334140000000005</v>
      </c>
      <c r="F69" s="50">
        <v>103.146011</v>
      </c>
      <c r="G69" s="3"/>
    </row>
    <row r="70" spans="1:7" ht="25.5" x14ac:dyDescent="0.2">
      <c r="A70" s="56" t="s">
        <v>253</v>
      </c>
      <c r="B70" s="57" t="s">
        <v>254</v>
      </c>
      <c r="C70" s="58">
        <v>5.3115000000000002E-2</v>
      </c>
      <c r="D70" s="58">
        <v>5.4019999999999997E-3</v>
      </c>
      <c r="E70" s="58">
        <v>0.42960100000000001</v>
      </c>
      <c r="F70" s="58">
        <v>1.2422010000000001</v>
      </c>
      <c r="G70" s="3"/>
    </row>
    <row r="71" spans="1:7" ht="25.5" x14ac:dyDescent="0.2">
      <c r="A71" s="52" t="s">
        <v>1785</v>
      </c>
      <c r="B71" s="49" t="s">
        <v>1786</v>
      </c>
      <c r="C71" s="50">
        <v>3.9461000000000003E-2</v>
      </c>
      <c r="D71" s="50" t="s">
        <v>2476</v>
      </c>
      <c r="E71" s="50">
        <v>0.17988100000000001</v>
      </c>
      <c r="F71" s="50">
        <v>0.27090900000000001</v>
      </c>
      <c r="G71" s="3"/>
    </row>
    <row r="72" spans="1:7" x14ac:dyDescent="0.2">
      <c r="A72" s="56" t="s">
        <v>255</v>
      </c>
      <c r="B72" s="57" t="s">
        <v>256</v>
      </c>
      <c r="C72" s="58">
        <v>0.51089099999999998</v>
      </c>
      <c r="D72" s="58">
        <v>0.26694499999999999</v>
      </c>
      <c r="E72" s="58">
        <v>4.4340219999999997</v>
      </c>
      <c r="F72" s="58">
        <v>4.4744570000000001</v>
      </c>
      <c r="G72" s="3"/>
    </row>
    <row r="73" spans="1:7" ht="25.5" x14ac:dyDescent="0.2">
      <c r="A73" s="52" t="s">
        <v>257</v>
      </c>
      <c r="B73" s="49" t="s">
        <v>258</v>
      </c>
      <c r="C73" s="50">
        <v>5.4671000000000003</v>
      </c>
      <c r="D73" s="50">
        <v>8.7353749999999994</v>
      </c>
      <c r="E73" s="50">
        <v>32.012368000000002</v>
      </c>
      <c r="F73" s="50">
        <v>54.559086000000001</v>
      </c>
      <c r="G73" s="3"/>
    </row>
    <row r="74" spans="1:7" x14ac:dyDescent="0.2">
      <c r="A74" s="56" t="s">
        <v>259</v>
      </c>
      <c r="B74" s="57" t="s">
        <v>260</v>
      </c>
      <c r="C74" s="58">
        <v>0.969051</v>
      </c>
      <c r="D74" s="58">
        <v>0.70108099999999995</v>
      </c>
      <c r="E74" s="58">
        <v>15.758198999999999</v>
      </c>
      <c r="F74" s="58">
        <v>13.523504000000001</v>
      </c>
      <c r="G74" s="3"/>
    </row>
    <row r="75" spans="1:7" x14ac:dyDescent="0.2">
      <c r="A75" s="52" t="s">
        <v>1787</v>
      </c>
      <c r="B75" s="49" t="s">
        <v>1788</v>
      </c>
      <c r="C75" s="50">
        <v>4.927E-3</v>
      </c>
      <c r="D75" s="50" t="s">
        <v>2476</v>
      </c>
      <c r="E75" s="50">
        <v>2.2928E-2</v>
      </c>
      <c r="F75" s="50">
        <v>1.575E-2</v>
      </c>
      <c r="G75" s="3"/>
    </row>
    <row r="76" spans="1:7" x14ac:dyDescent="0.2">
      <c r="A76" s="56" t="s">
        <v>261</v>
      </c>
      <c r="B76" s="57" t="s">
        <v>262</v>
      </c>
      <c r="C76" s="58">
        <v>0.88571800000000001</v>
      </c>
      <c r="D76" s="58">
        <v>2.114379</v>
      </c>
      <c r="E76" s="58">
        <v>14.357899</v>
      </c>
      <c r="F76" s="58">
        <v>32.720588999999997</v>
      </c>
      <c r="G76" s="3"/>
    </row>
    <row r="77" spans="1:7" x14ac:dyDescent="0.2">
      <c r="A77" s="52" t="s">
        <v>263</v>
      </c>
      <c r="B77" s="49" t="s">
        <v>264</v>
      </c>
      <c r="C77" s="50">
        <v>1.23E-3</v>
      </c>
      <c r="D77" s="50" t="s">
        <v>2476</v>
      </c>
      <c r="E77" s="50">
        <v>1.1301369999999999</v>
      </c>
      <c r="F77" s="50">
        <v>0.46518999999999999</v>
      </c>
      <c r="G77" s="3"/>
    </row>
    <row r="78" spans="1:7" x14ac:dyDescent="0.2">
      <c r="A78" s="56" t="s">
        <v>265</v>
      </c>
      <c r="B78" s="57" t="s">
        <v>266</v>
      </c>
      <c r="C78" s="58">
        <v>0.973329</v>
      </c>
      <c r="D78" s="58">
        <v>1.5560590000000001</v>
      </c>
      <c r="E78" s="58">
        <v>7.8058800000000002</v>
      </c>
      <c r="F78" s="58">
        <v>7.4370630000000002</v>
      </c>
      <c r="G78" s="3"/>
    </row>
    <row r="79" spans="1:7" x14ac:dyDescent="0.2">
      <c r="A79" s="52" t="s">
        <v>267</v>
      </c>
      <c r="B79" s="49" t="s">
        <v>268</v>
      </c>
      <c r="C79" s="50">
        <v>0.82887299999999997</v>
      </c>
      <c r="D79" s="50">
        <v>1.280581</v>
      </c>
      <c r="E79" s="50">
        <v>6.334409</v>
      </c>
      <c r="F79" s="50">
        <v>10.819782999999999</v>
      </c>
      <c r="G79" s="3"/>
    </row>
    <row r="80" spans="1:7" x14ac:dyDescent="0.2">
      <c r="A80" s="56" t="s">
        <v>269</v>
      </c>
      <c r="B80" s="57" t="s">
        <v>270</v>
      </c>
      <c r="C80" s="58">
        <v>7.7709250000000001</v>
      </c>
      <c r="D80" s="58">
        <v>7.4671430000000001</v>
      </c>
      <c r="E80" s="58">
        <v>88.356277000000006</v>
      </c>
      <c r="F80" s="58">
        <v>75.203603000000001</v>
      </c>
      <c r="G80" s="3"/>
    </row>
    <row r="81" spans="1:7" x14ac:dyDescent="0.2">
      <c r="A81" s="52" t="s">
        <v>271</v>
      </c>
      <c r="B81" s="49" t="s">
        <v>272</v>
      </c>
      <c r="C81" s="50">
        <v>1.2907470000000001</v>
      </c>
      <c r="D81" s="50">
        <v>1.7326360000000001</v>
      </c>
      <c r="E81" s="50">
        <v>14.74488</v>
      </c>
      <c r="F81" s="50">
        <v>14.815295000000001</v>
      </c>
      <c r="G81" s="3"/>
    </row>
    <row r="82" spans="1:7" x14ac:dyDescent="0.2">
      <c r="A82" s="56" t="s">
        <v>273</v>
      </c>
      <c r="B82" s="57" t="s">
        <v>274</v>
      </c>
      <c r="C82" s="58">
        <v>10.348682</v>
      </c>
      <c r="D82" s="58">
        <v>7.2763799999999996</v>
      </c>
      <c r="E82" s="58">
        <v>93.655330000000006</v>
      </c>
      <c r="F82" s="58">
        <v>87.605687000000003</v>
      </c>
      <c r="G82" s="3"/>
    </row>
    <row r="83" spans="1:7" x14ac:dyDescent="0.2">
      <c r="A83" s="52" t="s">
        <v>275</v>
      </c>
      <c r="B83" s="49" t="s">
        <v>276</v>
      </c>
      <c r="C83" s="50">
        <v>1.2400000000000001E-4</v>
      </c>
      <c r="D83" s="50" t="s">
        <v>2476</v>
      </c>
      <c r="E83" s="50">
        <v>1.2581999999999999E-2</v>
      </c>
      <c r="F83" s="50">
        <v>0.26260899999999998</v>
      </c>
      <c r="G83" s="3"/>
    </row>
    <row r="84" spans="1:7" x14ac:dyDescent="0.2">
      <c r="A84" s="56" t="s">
        <v>277</v>
      </c>
      <c r="B84" s="57" t="s">
        <v>278</v>
      </c>
      <c r="C84" s="58" t="s">
        <v>2476</v>
      </c>
      <c r="D84" s="58" t="s">
        <v>2476</v>
      </c>
      <c r="E84" s="58">
        <v>4.1599999999999996E-3</v>
      </c>
      <c r="F84" s="58">
        <v>3.0637000000000001E-2</v>
      </c>
      <c r="G84" s="3"/>
    </row>
    <row r="85" spans="1:7" x14ac:dyDescent="0.2">
      <c r="A85" s="52" t="s">
        <v>279</v>
      </c>
      <c r="B85" s="49" t="s">
        <v>280</v>
      </c>
      <c r="C85" s="50" t="s">
        <v>2476</v>
      </c>
      <c r="D85" s="50">
        <v>5.3600000000000002E-4</v>
      </c>
      <c r="E85" s="50" t="s">
        <v>2476</v>
      </c>
      <c r="F85" s="50">
        <v>4.4035999999999999E-2</v>
      </c>
      <c r="G85" s="3"/>
    </row>
    <row r="86" spans="1:7" x14ac:dyDescent="0.2">
      <c r="A86" s="56" t="s">
        <v>281</v>
      </c>
      <c r="B86" s="57" t="s">
        <v>282</v>
      </c>
      <c r="C86" s="58">
        <v>0.32602999999999999</v>
      </c>
      <c r="D86" s="58">
        <v>0.13299900000000001</v>
      </c>
      <c r="E86" s="58">
        <v>0.686863</v>
      </c>
      <c r="F86" s="58">
        <v>0.1898</v>
      </c>
      <c r="G86" s="3"/>
    </row>
    <row r="87" spans="1:7" x14ac:dyDescent="0.2">
      <c r="A87" s="52" t="s">
        <v>283</v>
      </c>
      <c r="B87" s="49" t="s">
        <v>284</v>
      </c>
      <c r="C87" s="50">
        <v>0.10482</v>
      </c>
      <c r="D87" s="50">
        <v>0.136575</v>
      </c>
      <c r="E87" s="50">
        <v>1.4728380000000001</v>
      </c>
      <c r="F87" s="50">
        <v>2.222928</v>
      </c>
      <c r="G87" s="3"/>
    </row>
    <row r="88" spans="1:7" x14ac:dyDescent="0.2">
      <c r="A88" s="56" t="s">
        <v>285</v>
      </c>
      <c r="B88" s="57" t="s">
        <v>286</v>
      </c>
      <c r="C88" s="58">
        <v>0.88856999999999997</v>
      </c>
      <c r="D88" s="58">
        <v>1.472059</v>
      </c>
      <c r="E88" s="58">
        <v>9.5500019999999992</v>
      </c>
      <c r="F88" s="58">
        <v>16.444523</v>
      </c>
      <c r="G88" s="3"/>
    </row>
    <row r="89" spans="1:7" x14ac:dyDescent="0.2">
      <c r="A89" s="52" t="s">
        <v>287</v>
      </c>
      <c r="B89" s="49" t="s">
        <v>288</v>
      </c>
      <c r="C89" s="50" t="s">
        <v>2476</v>
      </c>
      <c r="D89" s="50" t="s">
        <v>2476</v>
      </c>
      <c r="E89" s="50">
        <v>3.9E-2</v>
      </c>
      <c r="F89" s="50">
        <v>1.6756E-2</v>
      </c>
      <c r="G89" s="3"/>
    </row>
    <row r="90" spans="1:7" x14ac:dyDescent="0.2">
      <c r="A90" s="56" t="s">
        <v>289</v>
      </c>
      <c r="B90" s="57" t="s">
        <v>290</v>
      </c>
      <c r="C90" s="58">
        <v>8.3913000000000001E-2</v>
      </c>
      <c r="D90" s="58">
        <v>9.6679999999999995E-3</v>
      </c>
      <c r="E90" s="58">
        <v>0.64147799999999999</v>
      </c>
      <c r="F90" s="58">
        <v>0.29682599999999998</v>
      </c>
      <c r="G90" s="3"/>
    </row>
    <row r="91" spans="1:7" x14ac:dyDescent="0.2">
      <c r="A91" s="52" t="s">
        <v>291</v>
      </c>
      <c r="B91" s="49" t="s">
        <v>292</v>
      </c>
      <c r="C91" s="50">
        <v>1.8034999999999999E-2</v>
      </c>
      <c r="D91" s="50">
        <v>7.2714000000000001E-2</v>
      </c>
      <c r="E91" s="50">
        <v>0.51593900000000004</v>
      </c>
      <c r="F91" s="50">
        <v>0.54138500000000001</v>
      </c>
      <c r="G91" s="3"/>
    </row>
    <row r="92" spans="1:7" x14ac:dyDescent="0.2">
      <c r="A92" s="56" t="s">
        <v>293</v>
      </c>
      <c r="B92" s="57" t="s">
        <v>294</v>
      </c>
      <c r="C92" s="58">
        <v>5.5782999999999999E-2</v>
      </c>
      <c r="D92" s="58">
        <v>4.2167999999999997E-2</v>
      </c>
      <c r="E92" s="58">
        <v>0.62835099999999999</v>
      </c>
      <c r="F92" s="58">
        <v>0.584453</v>
      </c>
      <c r="G92" s="3"/>
    </row>
    <row r="93" spans="1:7" x14ac:dyDescent="0.2">
      <c r="A93" s="52" t="s">
        <v>295</v>
      </c>
      <c r="B93" s="49" t="s">
        <v>296</v>
      </c>
      <c r="C93" s="50">
        <v>4.4419999999999998E-3</v>
      </c>
      <c r="D93" s="50">
        <v>6.1879999999999999E-3</v>
      </c>
      <c r="E93" s="50">
        <v>0.17666599999999999</v>
      </c>
      <c r="F93" s="50">
        <v>0.33582800000000002</v>
      </c>
      <c r="G93" s="3"/>
    </row>
    <row r="94" spans="1:7" ht="25.5" x14ac:dyDescent="0.2">
      <c r="A94" s="56" t="s">
        <v>297</v>
      </c>
      <c r="B94" s="57" t="s">
        <v>298</v>
      </c>
      <c r="C94" s="58">
        <v>1.1013E-2</v>
      </c>
      <c r="D94" s="58">
        <v>8.695E-2</v>
      </c>
      <c r="E94" s="58">
        <v>0.548709</v>
      </c>
      <c r="F94" s="58">
        <v>0.64909499999999998</v>
      </c>
      <c r="G94" s="3"/>
    </row>
    <row r="95" spans="1:7" x14ac:dyDescent="0.2">
      <c r="A95" s="52" t="s">
        <v>299</v>
      </c>
      <c r="B95" s="49" t="s">
        <v>300</v>
      </c>
      <c r="C95" s="50">
        <v>0.14524999999999999</v>
      </c>
      <c r="D95" s="50">
        <v>0.36181099999999999</v>
      </c>
      <c r="E95" s="50">
        <v>1.4092249999999999</v>
      </c>
      <c r="F95" s="50">
        <v>2.4703460000000002</v>
      </c>
      <c r="G95" s="3"/>
    </row>
    <row r="96" spans="1:7" ht="25.5" x14ac:dyDescent="0.2">
      <c r="A96" s="56" t="s">
        <v>301</v>
      </c>
      <c r="B96" s="57" t="s">
        <v>302</v>
      </c>
      <c r="C96" s="58">
        <v>0.141679</v>
      </c>
      <c r="D96" s="58">
        <v>4.2860000000000002E-2</v>
      </c>
      <c r="E96" s="58">
        <v>1.3704890000000001</v>
      </c>
      <c r="F96" s="58">
        <v>1.016311</v>
      </c>
      <c r="G96" s="3"/>
    </row>
    <row r="97" spans="1:7" x14ac:dyDescent="0.2">
      <c r="A97" s="52" t="s">
        <v>2309</v>
      </c>
      <c r="B97" s="49" t="s">
        <v>2310</v>
      </c>
      <c r="C97" s="50" t="s">
        <v>2476</v>
      </c>
      <c r="D97" s="50">
        <v>1.1018E-2</v>
      </c>
      <c r="E97" s="50">
        <v>6.0920000000000002E-3</v>
      </c>
      <c r="F97" s="50">
        <v>1.8731000000000001E-2</v>
      </c>
      <c r="G97" s="3"/>
    </row>
    <row r="98" spans="1:7" x14ac:dyDescent="0.2">
      <c r="A98" s="56" t="s">
        <v>303</v>
      </c>
      <c r="B98" s="57" t="s">
        <v>304</v>
      </c>
      <c r="C98" s="58">
        <v>3.4480999999999998E-2</v>
      </c>
      <c r="D98" s="58">
        <v>0.94400200000000001</v>
      </c>
      <c r="E98" s="58">
        <v>0.64300199999999996</v>
      </c>
      <c r="F98" s="58">
        <v>6.1425450000000001</v>
      </c>
      <c r="G98" s="3"/>
    </row>
    <row r="99" spans="1:7" x14ac:dyDescent="0.2">
      <c r="A99" s="52" t="s">
        <v>2311</v>
      </c>
      <c r="B99" s="49" t="s">
        <v>2312</v>
      </c>
      <c r="C99" s="50" t="s">
        <v>2476</v>
      </c>
      <c r="D99" s="50" t="s">
        <v>2476</v>
      </c>
      <c r="E99" s="50" t="s">
        <v>2476</v>
      </c>
      <c r="F99" s="50">
        <v>5.6000000000000001E-2</v>
      </c>
      <c r="G99" s="3"/>
    </row>
    <row r="100" spans="1:7" x14ac:dyDescent="0.2">
      <c r="A100" s="56" t="s">
        <v>305</v>
      </c>
      <c r="B100" s="57" t="s">
        <v>306</v>
      </c>
      <c r="C100" s="58">
        <v>3.0460999999999998E-2</v>
      </c>
      <c r="D100" s="58" t="s">
        <v>2476</v>
      </c>
      <c r="E100" s="58">
        <v>0.146069</v>
      </c>
      <c r="F100" s="58">
        <v>8.7636000000000006E-2</v>
      </c>
      <c r="G100" s="3"/>
    </row>
    <row r="101" spans="1:7" x14ac:dyDescent="0.2">
      <c r="A101" s="52" t="s">
        <v>307</v>
      </c>
      <c r="B101" s="49" t="s">
        <v>308</v>
      </c>
      <c r="C101" s="50">
        <v>1.064918</v>
      </c>
      <c r="D101" s="50">
        <v>0.84346100000000002</v>
      </c>
      <c r="E101" s="50">
        <v>6.9602050000000002</v>
      </c>
      <c r="F101" s="50">
        <v>8.5158950000000004</v>
      </c>
      <c r="G101" s="3"/>
    </row>
    <row r="102" spans="1:7" x14ac:dyDescent="0.2">
      <c r="A102" s="56" t="s">
        <v>1789</v>
      </c>
      <c r="B102" s="57" t="s">
        <v>1790</v>
      </c>
      <c r="C102" s="58" t="s">
        <v>2476</v>
      </c>
      <c r="D102" s="58">
        <v>1.2999999999999999E-3</v>
      </c>
      <c r="E102" s="58">
        <v>6.2979999999999998E-3</v>
      </c>
      <c r="F102" s="58">
        <v>0.37224299999999999</v>
      </c>
      <c r="G102" s="3"/>
    </row>
    <row r="103" spans="1:7" x14ac:dyDescent="0.2">
      <c r="A103" s="52" t="s">
        <v>309</v>
      </c>
      <c r="B103" s="49" t="s">
        <v>310</v>
      </c>
      <c r="C103" s="50">
        <v>3.6838999999999997E-2</v>
      </c>
      <c r="D103" s="50">
        <v>8.3999999999999995E-3</v>
      </c>
      <c r="E103" s="50">
        <v>0.14216200000000001</v>
      </c>
      <c r="F103" s="50">
        <v>0.18234800000000001</v>
      </c>
      <c r="G103" s="3"/>
    </row>
    <row r="104" spans="1:7" x14ac:dyDescent="0.2">
      <c r="A104" s="56" t="s">
        <v>311</v>
      </c>
      <c r="B104" s="57" t="s">
        <v>312</v>
      </c>
      <c r="C104" s="58">
        <v>5.1390000000000003E-3</v>
      </c>
      <c r="D104" s="58" t="s">
        <v>2476</v>
      </c>
      <c r="E104" s="58">
        <v>1.8789E-2</v>
      </c>
      <c r="F104" s="58">
        <v>9.8949999999999996E-2</v>
      </c>
      <c r="G104" s="3"/>
    </row>
    <row r="105" spans="1:7" x14ac:dyDescent="0.2">
      <c r="A105" s="52" t="s">
        <v>313</v>
      </c>
      <c r="B105" s="49" t="s">
        <v>314</v>
      </c>
      <c r="C105" s="50">
        <v>0.24600900000000001</v>
      </c>
      <c r="D105" s="50">
        <v>0.14397799999999999</v>
      </c>
      <c r="E105" s="50">
        <v>2.4970780000000001</v>
      </c>
      <c r="F105" s="50">
        <v>1.6365050000000001</v>
      </c>
    </row>
    <row r="106" spans="1:7" x14ac:dyDescent="0.2">
      <c r="A106" s="56" t="s">
        <v>315</v>
      </c>
      <c r="B106" s="57" t="s">
        <v>316</v>
      </c>
      <c r="C106" s="58">
        <v>0.199159</v>
      </c>
      <c r="D106" s="58">
        <v>0.33224399999999998</v>
      </c>
      <c r="E106" s="58">
        <v>5.7058369999999998</v>
      </c>
      <c r="F106" s="58">
        <v>8.3644739999999995</v>
      </c>
    </row>
    <row r="107" spans="1:7" x14ac:dyDescent="0.2">
      <c r="A107" s="52" t="s">
        <v>317</v>
      </c>
      <c r="B107" s="49" t="s">
        <v>318</v>
      </c>
      <c r="C107" s="50">
        <v>4.0800000000000003E-3</v>
      </c>
      <c r="D107" s="50">
        <v>2.9678E-2</v>
      </c>
      <c r="E107" s="50">
        <v>0.17943999999999999</v>
      </c>
      <c r="F107" s="50">
        <v>0.216724</v>
      </c>
    </row>
    <row r="108" spans="1:7" x14ac:dyDescent="0.2">
      <c r="A108" s="56" t="s">
        <v>319</v>
      </c>
      <c r="B108" s="57" t="s">
        <v>320</v>
      </c>
      <c r="C108" s="58">
        <v>0.34751700000000002</v>
      </c>
      <c r="D108" s="58">
        <v>0.46852899999999997</v>
      </c>
      <c r="E108" s="58">
        <v>4.8320670000000003</v>
      </c>
      <c r="F108" s="58">
        <v>4.0732900000000001</v>
      </c>
    </row>
    <row r="109" spans="1:7" x14ac:dyDescent="0.2">
      <c r="A109" s="52" t="s">
        <v>1791</v>
      </c>
      <c r="B109" s="49" t="s">
        <v>1792</v>
      </c>
      <c r="C109" s="50" t="s">
        <v>2476</v>
      </c>
      <c r="D109" s="50" t="s">
        <v>2476</v>
      </c>
      <c r="E109" s="50" t="s">
        <v>2476</v>
      </c>
      <c r="F109" s="50">
        <v>2.7499999999999998E-3</v>
      </c>
    </row>
    <row r="110" spans="1:7" ht="25.5" x14ac:dyDescent="0.2">
      <c r="A110" s="56" t="s">
        <v>321</v>
      </c>
      <c r="B110" s="57" t="s">
        <v>322</v>
      </c>
      <c r="C110" s="58">
        <v>0.188778</v>
      </c>
      <c r="D110" s="58">
        <v>0.50902599999999998</v>
      </c>
      <c r="E110" s="58">
        <v>3.5685359999999999</v>
      </c>
      <c r="F110" s="58">
        <v>9.3931079999999998</v>
      </c>
    </row>
    <row r="111" spans="1:7" ht="38.25" x14ac:dyDescent="0.2">
      <c r="A111" s="52" t="s">
        <v>323</v>
      </c>
      <c r="B111" s="49" t="s">
        <v>324</v>
      </c>
      <c r="C111" s="50">
        <v>0.23070299999999999</v>
      </c>
      <c r="D111" s="50">
        <v>5.1847999999999998E-2</v>
      </c>
      <c r="E111" s="50">
        <v>4.2040559999999996</v>
      </c>
      <c r="F111" s="50">
        <v>1.9799089999999999</v>
      </c>
    </row>
    <row r="112" spans="1:7" x14ac:dyDescent="0.2">
      <c r="A112" s="56" t="s">
        <v>325</v>
      </c>
      <c r="B112" s="57" t="s">
        <v>326</v>
      </c>
      <c r="C112" s="58" t="s">
        <v>2476</v>
      </c>
      <c r="D112" s="58" t="s">
        <v>2476</v>
      </c>
      <c r="E112" s="58">
        <v>3.5E-4</v>
      </c>
      <c r="F112" s="58">
        <v>5.1999999999999998E-2</v>
      </c>
    </row>
    <row r="113" spans="1:6" ht="25.5" x14ac:dyDescent="0.2">
      <c r="A113" s="52" t="s">
        <v>327</v>
      </c>
      <c r="B113" s="49" t="s">
        <v>328</v>
      </c>
      <c r="C113" s="50">
        <v>0.22498299999999999</v>
      </c>
      <c r="D113" s="50">
        <v>0.14888100000000001</v>
      </c>
      <c r="E113" s="50">
        <v>1.5299560000000001</v>
      </c>
      <c r="F113" s="50">
        <v>0.81954899999999997</v>
      </c>
    </row>
    <row r="114" spans="1:6" x14ac:dyDescent="0.2">
      <c r="A114" s="56" t="s">
        <v>329</v>
      </c>
      <c r="B114" s="57" t="s">
        <v>330</v>
      </c>
      <c r="C114" s="58">
        <v>0.27672000000000002</v>
      </c>
      <c r="D114" s="58">
        <v>0.73875999999999997</v>
      </c>
      <c r="E114" s="58">
        <v>3.5773990000000002</v>
      </c>
      <c r="F114" s="58">
        <v>3.8416999999999999</v>
      </c>
    </row>
    <row r="115" spans="1:6" ht="25.5" x14ac:dyDescent="0.2">
      <c r="A115" s="52" t="s">
        <v>331</v>
      </c>
      <c r="B115" s="49" t="s">
        <v>332</v>
      </c>
      <c r="C115" s="50">
        <v>0.38836500000000002</v>
      </c>
      <c r="D115" s="50">
        <v>3.2012</v>
      </c>
      <c r="E115" s="50">
        <v>2.0147029999999999</v>
      </c>
      <c r="F115" s="50">
        <v>4.2433050000000003</v>
      </c>
    </row>
    <row r="116" spans="1:6" ht="25.5" x14ac:dyDescent="0.2">
      <c r="A116" s="56" t="s">
        <v>2313</v>
      </c>
      <c r="B116" s="57" t="s">
        <v>2314</v>
      </c>
      <c r="C116" s="58">
        <v>4.0000000000000001E-3</v>
      </c>
      <c r="D116" s="58">
        <v>2.9999999999999997E-4</v>
      </c>
      <c r="E116" s="58">
        <v>4.1790000000000001E-2</v>
      </c>
      <c r="F116" s="58">
        <v>2.9999999999999997E-4</v>
      </c>
    </row>
    <row r="117" spans="1:6" x14ac:dyDescent="0.2">
      <c r="A117" s="52" t="s">
        <v>333</v>
      </c>
      <c r="B117" s="49" t="s">
        <v>334</v>
      </c>
      <c r="C117" s="50">
        <v>0.17891399999999999</v>
      </c>
      <c r="D117" s="50">
        <v>5.8952999999999998E-2</v>
      </c>
      <c r="E117" s="50">
        <v>1.0393479999999999</v>
      </c>
      <c r="F117" s="50">
        <v>1.810398</v>
      </c>
    </row>
    <row r="118" spans="1:6" x14ac:dyDescent="0.2">
      <c r="A118" s="56" t="s">
        <v>2494</v>
      </c>
      <c r="B118" s="57" t="s">
        <v>2495</v>
      </c>
      <c r="C118" s="58" t="s">
        <v>2476</v>
      </c>
      <c r="D118" s="58" t="s">
        <v>2476</v>
      </c>
      <c r="E118" s="58" t="s">
        <v>2476</v>
      </c>
      <c r="F118" s="58">
        <v>3.0500000000000002E-3</v>
      </c>
    </row>
    <row r="119" spans="1:6" x14ac:dyDescent="0.2">
      <c r="A119" s="52" t="s">
        <v>1793</v>
      </c>
      <c r="B119" s="49" t="s">
        <v>1794</v>
      </c>
      <c r="C119" s="50" t="s">
        <v>2476</v>
      </c>
      <c r="D119" s="50" t="s">
        <v>2476</v>
      </c>
      <c r="E119" s="50">
        <v>2.7643000000000001E-2</v>
      </c>
      <c r="F119" s="50" t="s">
        <v>2476</v>
      </c>
    </row>
    <row r="120" spans="1:6" x14ac:dyDescent="0.2">
      <c r="A120" s="56" t="s">
        <v>1795</v>
      </c>
      <c r="B120" s="57" t="s">
        <v>1796</v>
      </c>
      <c r="C120" s="58" t="s">
        <v>2476</v>
      </c>
      <c r="D120" s="58" t="s">
        <v>2476</v>
      </c>
      <c r="E120" s="58">
        <v>9.0000000000000006E-5</v>
      </c>
      <c r="F120" s="58">
        <v>2.2100000000000001E-4</v>
      </c>
    </row>
    <row r="121" spans="1:6" x14ac:dyDescent="0.2">
      <c r="A121" s="52" t="s">
        <v>1797</v>
      </c>
      <c r="B121" s="49" t="s">
        <v>1798</v>
      </c>
      <c r="C121" s="50" t="s">
        <v>2476</v>
      </c>
      <c r="D121" s="50" t="s">
        <v>2476</v>
      </c>
      <c r="E121" s="50">
        <v>0.18365000000000001</v>
      </c>
      <c r="F121" s="50">
        <v>1.9029999999999998E-2</v>
      </c>
    </row>
    <row r="122" spans="1:6" x14ac:dyDescent="0.2">
      <c r="A122" s="56" t="s">
        <v>2496</v>
      </c>
      <c r="B122" s="57" t="s">
        <v>2497</v>
      </c>
      <c r="C122" s="58" t="s">
        <v>2476</v>
      </c>
      <c r="D122" s="58" t="s">
        <v>2476</v>
      </c>
      <c r="E122" s="58" t="s">
        <v>2476</v>
      </c>
      <c r="F122" s="58">
        <v>1.2239999999999999E-2</v>
      </c>
    </row>
    <row r="123" spans="1:6" x14ac:dyDescent="0.2">
      <c r="A123" s="52" t="s">
        <v>335</v>
      </c>
      <c r="B123" s="49" t="s">
        <v>336</v>
      </c>
      <c r="C123" s="50">
        <v>8.6660000000000001E-2</v>
      </c>
      <c r="D123" s="50">
        <v>1.062E-3</v>
      </c>
      <c r="E123" s="50">
        <v>0.15249499999999999</v>
      </c>
      <c r="F123" s="50">
        <v>0.56843399999999999</v>
      </c>
    </row>
    <row r="124" spans="1:6" x14ac:dyDescent="0.2">
      <c r="A124" s="56" t="s">
        <v>337</v>
      </c>
      <c r="B124" s="57" t="s">
        <v>338</v>
      </c>
      <c r="C124" s="58">
        <v>7.7999999999999999E-5</v>
      </c>
      <c r="D124" s="58">
        <v>8.2000000000000001E-5</v>
      </c>
      <c r="E124" s="58">
        <v>9.7300000000000002E-4</v>
      </c>
      <c r="F124" s="58">
        <v>0.74563800000000002</v>
      </c>
    </row>
    <row r="125" spans="1:6" x14ac:dyDescent="0.2">
      <c r="A125" s="52" t="s">
        <v>339</v>
      </c>
      <c r="B125" s="49" t="s">
        <v>340</v>
      </c>
      <c r="C125" s="50">
        <v>6.7920999999999995E-2</v>
      </c>
      <c r="D125" s="50">
        <v>8.2277000000000003E-2</v>
      </c>
      <c r="E125" s="50">
        <v>4.4166730000000003</v>
      </c>
      <c r="F125" s="50">
        <v>2.4934419999999999</v>
      </c>
    </row>
    <row r="126" spans="1:6" ht="25.5" x14ac:dyDescent="0.2">
      <c r="A126" s="56" t="s">
        <v>341</v>
      </c>
      <c r="B126" s="57" t="s">
        <v>342</v>
      </c>
      <c r="C126" s="58">
        <v>0.135902</v>
      </c>
      <c r="D126" s="58">
        <v>4.7362000000000001E-2</v>
      </c>
      <c r="E126" s="58">
        <v>0.20368600000000001</v>
      </c>
      <c r="F126" s="58">
        <v>0.26390599999999997</v>
      </c>
    </row>
    <row r="127" spans="1:6" x14ac:dyDescent="0.2">
      <c r="A127" s="52" t="s">
        <v>343</v>
      </c>
      <c r="B127" s="49" t="s">
        <v>344</v>
      </c>
      <c r="C127" s="50">
        <v>0.1118</v>
      </c>
      <c r="D127" s="50">
        <v>0.114297</v>
      </c>
      <c r="E127" s="50">
        <v>0.31723800000000002</v>
      </c>
      <c r="F127" s="50">
        <v>2.1570269999999998</v>
      </c>
    </row>
    <row r="128" spans="1:6" ht="25.5" x14ac:dyDescent="0.2">
      <c r="A128" s="56" t="s">
        <v>345</v>
      </c>
      <c r="B128" s="57" t="s">
        <v>346</v>
      </c>
      <c r="C128" s="58">
        <v>0.11186500000000001</v>
      </c>
      <c r="D128" s="58">
        <v>7.1665999999999994E-2</v>
      </c>
      <c r="E128" s="58">
        <v>0.65531899999999998</v>
      </c>
      <c r="F128" s="58">
        <v>0.837476</v>
      </c>
    </row>
    <row r="129" spans="1:6" ht="25.5" x14ac:dyDescent="0.2">
      <c r="A129" s="52" t="s">
        <v>347</v>
      </c>
      <c r="B129" s="49" t="s">
        <v>348</v>
      </c>
      <c r="C129" s="50">
        <v>0.13997200000000001</v>
      </c>
      <c r="D129" s="50">
        <v>0.193801</v>
      </c>
      <c r="E129" s="50">
        <v>1.0380830000000001</v>
      </c>
      <c r="F129" s="50">
        <v>2.4009719999999999</v>
      </c>
    </row>
    <row r="130" spans="1:6" x14ac:dyDescent="0.2">
      <c r="A130" s="56" t="s">
        <v>349</v>
      </c>
      <c r="B130" s="57" t="s">
        <v>350</v>
      </c>
      <c r="C130" s="58">
        <v>9.7999999999999997E-4</v>
      </c>
      <c r="D130" s="58">
        <v>9.1000000000000003E-5</v>
      </c>
      <c r="E130" s="58">
        <v>5.9424999999999999E-2</v>
      </c>
      <c r="F130" s="58">
        <v>7.5435000000000002E-2</v>
      </c>
    </row>
    <row r="131" spans="1:6" ht="25.5" x14ac:dyDescent="0.2">
      <c r="A131" s="52" t="s">
        <v>351</v>
      </c>
      <c r="B131" s="49" t="s">
        <v>352</v>
      </c>
      <c r="C131" s="50">
        <v>3.1099999999999999E-3</v>
      </c>
      <c r="D131" s="50">
        <v>1.423435</v>
      </c>
      <c r="E131" s="50">
        <v>0.24191599999999999</v>
      </c>
      <c r="F131" s="50">
        <v>5.6252250000000004</v>
      </c>
    </row>
    <row r="132" spans="1:6" ht="25.5" x14ac:dyDescent="0.2">
      <c r="A132" s="56" t="s">
        <v>353</v>
      </c>
      <c r="B132" s="57" t="s">
        <v>354</v>
      </c>
      <c r="C132" s="58">
        <v>2.6124000000000001E-2</v>
      </c>
      <c r="D132" s="58">
        <v>1.8763999999999999E-2</v>
      </c>
      <c r="E132" s="58">
        <v>0.30983100000000002</v>
      </c>
      <c r="F132" s="58">
        <v>0.88450799999999996</v>
      </c>
    </row>
    <row r="133" spans="1:6" ht="25.5" x14ac:dyDescent="0.2">
      <c r="A133" s="52" t="s">
        <v>355</v>
      </c>
      <c r="B133" s="49" t="s">
        <v>356</v>
      </c>
      <c r="C133" s="50">
        <v>1.6000000000000001E-3</v>
      </c>
      <c r="D133" s="50">
        <v>2.4145E-2</v>
      </c>
      <c r="E133" s="50">
        <v>0.106295</v>
      </c>
      <c r="F133" s="50">
        <v>0.109482</v>
      </c>
    </row>
    <row r="134" spans="1:6" ht="51" x14ac:dyDescent="0.2">
      <c r="A134" s="56" t="s">
        <v>357</v>
      </c>
      <c r="B134" s="57" t="s">
        <v>358</v>
      </c>
      <c r="C134" s="58">
        <v>5.6999999999999998E-4</v>
      </c>
      <c r="D134" s="58">
        <v>2.4399999999999999E-4</v>
      </c>
      <c r="E134" s="58">
        <v>1.8630000000000001E-3</v>
      </c>
      <c r="F134" s="58">
        <v>1.7166000000000001E-2</v>
      </c>
    </row>
    <row r="135" spans="1:6" ht="25.5" x14ac:dyDescent="0.2">
      <c r="A135" s="52" t="s">
        <v>361</v>
      </c>
      <c r="B135" s="49" t="s">
        <v>362</v>
      </c>
      <c r="C135" s="50" t="s">
        <v>2476</v>
      </c>
      <c r="D135" s="50" t="s">
        <v>2476</v>
      </c>
      <c r="E135" s="50">
        <v>7.5304999999999997E-2</v>
      </c>
      <c r="F135" s="50">
        <v>4.0000000000000002E-4</v>
      </c>
    </row>
    <row r="136" spans="1:6" x14ac:dyDescent="0.2">
      <c r="A136" s="56" t="s">
        <v>363</v>
      </c>
      <c r="B136" s="57" t="s">
        <v>364</v>
      </c>
      <c r="C136" s="58">
        <v>1.8189E-2</v>
      </c>
      <c r="D136" s="58">
        <v>2.6879999999999999E-3</v>
      </c>
      <c r="E136" s="58">
        <v>0.189499</v>
      </c>
      <c r="F136" s="58">
        <v>0.21426200000000001</v>
      </c>
    </row>
    <row r="137" spans="1:6" x14ac:dyDescent="0.2">
      <c r="A137" s="52" t="s">
        <v>365</v>
      </c>
      <c r="B137" s="49" t="s">
        <v>366</v>
      </c>
      <c r="C137" s="50">
        <v>3.0414E-2</v>
      </c>
      <c r="D137" s="50">
        <v>0.27068500000000001</v>
      </c>
      <c r="E137" s="50">
        <v>0.71823499999999996</v>
      </c>
      <c r="F137" s="50">
        <v>1.589018</v>
      </c>
    </row>
    <row r="138" spans="1:6" x14ac:dyDescent="0.2">
      <c r="A138" s="56" t="s">
        <v>1799</v>
      </c>
      <c r="B138" s="57" t="s">
        <v>1800</v>
      </c>
      <c r="C138" s="58" t="s">
        <v>2476</v>
      </c>
      <c r="D138" s="58" t="s">
        <v>2476</v>
      </c>
      <c r="E138" s="58">
        <v>2.3699999999999999E-4</v>
      </c>
      <c r="F138" s="58">
        <v>1.6800000000000001E-3</v>
      </c>
    </row>
    <row r="139" spans="1:6" x14ac:dyDescent="0.2">
      <c r="A139" s="52" t="s">
        <v>367</v>
      </c>
      <c r="B139" s="49" t="s">
        <v>368</v>
      </c>
      <c r="C139" s="50">
        <v>1.792638</v>
      </c>
      <c r="D139" s="50">
        <v>1.1785639999999999</v>
      </c>
      <c r="E139" s="50">
        <v>7.1726830000000001</v>
      </c>
      <c r="F139" s="50">
        <v>5.1674910000000001</v>
      </c>
    </row>
    <row r="140" spans="1:6" x14ac:dyDescent="0.2">
      <c r="A140" s="56" t="s">
        <v>369</v>
      </c>
      <c r="B140" s="57" t="s">
        <v>370</v>
      </c>
      <c r="C140" s="58">
        <v>0.20660999999999999</v>
      </c>
      <c r="D140" s="58">
        <v>5.2999999999999999E-2</v>
      </c>
      <c r="E140" s="58">
        <v>0.376002</v>
      </c>
      <c r="F140" s="58">
        <v>0.53052999999999995</v>
      </c>
    </row>
    <row r="141" spans="1:6" x14ac:dyDescent="0.2">
      <c r="A141" s="52" t="s">
        <v>371</v>
      </c>
      <c r="B141" s="49" t="s">
        <v>372</v>
      </c>
      <c r="C141" s="50">
        <v>0.56245500000000004</v>
      </c>
      <c r="D141" s="50">
        <v>0.45141799999999999</v>
      </c>
      <c r="E141" s="50">
        <v>2.4556779999999998</v>
      </c>
      <c r="F141" s="50">
        <v>8.4863850000000003</v>
      </c>
    </row>
    <row r="142" spans="1:6" ht="25.5" x14ac:dyDescent="0.2">
      <c r="A142" s="56" t="s">
        <v>373</v>
      </c>
      <c r="B142" s="57" t="s">
        <v>374</v>
      </c>
      <c r="C142" s="58">
        <v>0.24301500000000001</v>
      </c>
      <c r="D142" s="58">
        <v>0.22489600000000001</v>
      </c>
      <c r="E142" s="58">
        <v>1.452572</v>
      </c>
      <c r="F142" s="58">
        <v>1.277909</v>
      </c>
    </row>
    <row r="143" spans="1:6" x14ac:dyDescent="0.2">
      <c r="A143" s="52" t="s">
        <v>375</v>
      </c>
      <c r="B143" s="49" t="s">
        <v>376</v>
      </c>
      <c r="C143" s="50">
        <v>1.103E-3</v>
      </c>
      <c r="D143" s="50" t="s">
        <v>2476</v>
      </c>
      <c r="E143" s="50">
        <v>0.10846699999999999</v>
      </c>
      <c r="F143" s="50">
        <v>8.8524000000000005E-2</v>
      </c>
    </row>
    <row r="144" spans="1:6" x14ac:dyDescent="0.2">
      <c r="A144" s="56" t="s">
        <v>377</v>
      </c>
      <c r="B144" s="57" t="s">
        <v>378</v>
      </c>
      <c r="C144" s="58">
        <v>9.4185759999999998</v>
      </c>
      <c r="D144" s="58">
        <v>7.202413</v>
      </c>
      <c r="E144" s="58">
        <v>92.200957000000002</v>
      </c>
      <c r="F144" s="58">
        <v>83.647773000000001</v>
      </c>
    </row>
    <row r="145" spans="1:6" x14ac:dyDescent="0.2">
      <c r="A145" s="52" t="s">
        <v>1801</v>
      </c>
      <c r="B145" s="49" t="s">
        <v>1802</v>
      </c>
      <c r="C145" s="50" t="s">
        <v>2476</v>
      </c>
      <c r="D145" s="50" t="s">
        <v>2476</v>
      </c>
      <c r="E145" s="50">
        <v>1E-3</v>
      </c>
      <c r="F145" s="50">
        <v>3.934E-3</v>
      </c>
    </row>
    <row r="146" spans="1:6" x14ac:dyDescent="0.2">
      <c r="A146" s="56" t="s">
        <v>379</v>
      </c>
      <c r="B146" s="57" t="s">
        <v>380</v>
      </c>
      <c r="C146" s="58" t="s">
        <v>2476</v>
      </c>
      <c r="D146" s="58" t="s">
        <v>2476</v>
      </c>
      <c r="E146" s="58">
        <v>1.567625</v>
      </c>
      <c r="F146" s="58">
        <v>6.7000000000000002E-4</v>
      </c>
    </row>
    <row r="147" spans="1:6" x14ac:dyDescent="0.2">
      <c r="A147" s="52" t="s">
        <v>1803</v>
      </c>
      <c r="B147" s="49" t="s">
        <v>1804</v>
      </c>
      <c r="C147" s="50" t="s">
        <v>2476</v>
      </c>
      <c r="D147" s="50">
        <v>1.8699999999999999E-3</v>
      </c>
      <c r="E147" s="50">
        <v>0.71879300000000002</v>
      </c>
      <c r="F147" s="50">
        <v>8.4899999999999993E-3</v>
      </c>
    </row>
    <row r="148" spans="1:6" x14ac:dyDescent="0.2">
      <c r="A148" s="56" t="s">
        <v>1805</v>
      </c>
      <c r="B148" s="57" t="s">
        <v>1806</v>
      </c>
      <c r="C148" s="58">
        <v>1.25E-3</v>
      </c>
      <c r="D148" s="58">
        <v>7.1683999999999998E-2</v>
      </c>
      <c r="E148" s="58">
        <v>0.127827</v>
      </c>
      <c r="F148" s="58">
        <v>0.63797199999999998</v>
      </c>
    </row>
    <row r="149" spans="1:6" x14ac:dyDescent="0.2">
      <c r="A149" s="52" t="s">
        <v>381</v>
      </c>
      <c r="B149" s="49" t="s">
        <v>382</v>
      </c>
      <c r="C149" s="50">
        <v>20.085521</v>
      </c>
      <c r="D149" s="50">
        <v>10.125121</v>
      </c>
      <c r="E149" s="50">
        <v>195.48721900000001</v>
      </c>
      <c r="F149" s="50">
        <v>167.75045499999999</v>
      </c>
    </row>
    <row r="150" spans="1:6" ht="51" x14ac:dyDescent="0.2">
      <c r="A150" s="56" t="s">
        <v>383</v>
      </c>
      <c r="B150" s="57" t="s">
        <v>384</v>
      </c>
      <c r="C150" s="58">
        <v>2.1021529999999999</v>
      </c>
      <c r="D150" s="58">
        <v>5.6229839999999998</v>
      </c>
      <c r="E150" s="58">
        <v>9.8146579999999997</v>
      </c>
      <c r="F150" s="58">
        <v>28.135826000000002</v>
      </c>
    </row>
    <row r="151" spans="1:6" ht="25.5" x14ac:dyDescent="0.2">
      <c r="A151" s="52" t="s">
        <v>385</v>
      </c>
      <c r="B151" s="49" t="s">
        <v>386</v>
      </c>
      <c r="C151" s="50">
        <v>0.64928300000000005</v>
      </c>
      <c r="D151" s="50">
        <v>1.620511</v>
      </c>
      <c r="E151" s="50">
        <v>4.9185569999999998</v>
      </c>
      <c r="F151" s="50">
        <v>11.081454000000001</v>
      </c>
    </row>
    <row r="152" spans="1:6" ht="25.5" x14ac:dyDescent="0.2">
      <c r="A152" s="56" t="s">
        <v>387</v>
      </c>
      <c r="B152" s="57" t="s">
        <v>388</v>
      </c>
      <c r="C152" s="58">
        <v>0.16041800000000001</v>
      </c>
      <c r="D152" s="58">
        <v>0.208009</v>
      </c>
      <c r="E152" s="58">
        <v>1.644315</v>
      </c>
      <c r="F152" s="58">
        <v>1.8524039999999999</v>
      </c>
    </row>
    <row r="153" spans="1:6" ht="38.25" x14ac:dyDescent="0.2">
      <c r="A153" s="52" t="s">
        <v>389</v>
      </c>
      <c r="B153" s="49" t="s">
        <v>390</v>
      </c>
      <c r="C153" s="50">
        <v>0.61146999999999996</v>
      </c>
      <c r="D153" s="50">
        <v>0.90935999999999995</v>
      </c>
      <c r="E153" s="50">
        <v>2.864433</v>
      </c>
      <c r="F153" s="50">
        <v>4.4919909999999996</v>
      </c>
    </row>
    <row r="154" spans="1:6" ht="25.5" x14ac:dyDescent="0.2">
      <c r="A154" s="56" t="s">
        <v>391</v>
      </c>
      <c r="B154" s="57" t="s">
        <v>392</v>
      </c>
      <c r="C154" s="58">
        <v>5.8995240000000004</v>
      </c>
      <c r="D154" s="58">
        <v>5.9749610000000004</v>
      </c>
      <c r="E154" s="58">
        <v>48.362011000000003</v>
      </c>
      <c r="F154" s="58">
        <v>59.996482999999998</v>
      </c>
    </row>
    <row r="155" spans="1:6" x14ac:dyDescent="0.2">
      <c r="A155" s="52" t="s">
        <v>393</v>
      </c>
      <c r="B155" s="49" t="s">
        <v>394</v>
      </c>
      <c r="C155" s="50">
        <v>0.160029</v>
      </c>
      <c r="D155" s="50">
        <v>9.2373999999999998E-2</v>
      </c>
      <c r="E155" s="50">
        <v>2.7725469999999999</v>
      </c>
      <c r="F155" s="50">
        <v>1.9471499999999999</v>
      </c>
    </row>
    <row r="156" spans="1:6" x14ac:dyDescent="0.2">
      <c r="A156" s="56" t="s">
        <v>395</v>
      </c>
      <c r="B156" s="57" t="s">
        <v>396</v>
      </c>
      <c r="C156" s="58">
        <v>0.118821</v>
      </c>
      <c r="D156" s="58">
        <v>0.36608400000000002</v>
      </c>
      <c r="E156" s="58">
        <v>4.7634660000000002</v>
      </c>
      <c r="F156" s="58">
        <v>5.3252280000000001</v>
      </c>
    </row>
    <row r="157" spans="1:6" x14ac:dyDescent="0.2">
      <c r="A157" s="52" t="s">
        <v>1807</v>
      </c>
      <c r="B157" s="49" t="s">
        <v>1808</v>
      </c>
      <c r="C157" s="50">
        <v>8.7155999999999997E-2</v>
      </c>
      <c r="D157" s="50">
        <v>5.2518000000000002E-2</v>
      </c>
      <c r="E157" s="50">
        <v>0.38831700000000002</v>
      </c>
      <c r="F157" s="50">
        <v>0.63865300000000003</v>
      </c>
    </row>
    <row r="158" spans="1:6" ht="25.5" x14ac:dyDescent="0.2">
      <c r="A158" s="56" t="s">
        <v>397</v>
      </c>
      <c r="B158" s="57" t="s">
        <v>398</v>
      </c>
      <c r="C158" s="58">
        <v>0.66064800000000001</v>
      </c>
      <c r="D158" s="58">
        <v>0.30465599999999998</v>
      </c>
      <c r="E158" s="58">
        <v>10.605961000000001</v>
      </c>
      <c r="F158" s="58">
        <v>6.3458690000000004</v>
      </c>
    </row>
    <row r="159" spans="1:6" ht="25.5" x14ac:dyDescent="0.2">
      <c r="A159" s="52" t="s">
        <v>399</v>
      </c>
      <c r="B159" s="49" t="s">
        <v>400</v>
      </c>
      <c r="C159" s="50">
        <v>0.27828599999999998</v>
      </c>
      <c r="D159" s="50">
        <v>0.51920500000000003</v>
      </c>
      <c r="E159" s="50">
        <v>4.9749379999999999</v>
      </c>
      <c r="F159" s="50">
        <v>4.5671840000000001</v>
      </c>
    </row>
    <row r="160" spans="1:6" x14ac:dyDescent="0.2">
      <c r="A160" s="56" t="s">
        <v>401</v>
      </c>
      <c r="B160" s="57" t="s">
        <v>402</v>
      </c>
      <c r="C160" s="58">
        <v>8.5789999999999998E-3</v>
      </c>
      <c r="D160" s="58">
        <v>1.9816E-2</v>
      </c>
      <c r="E160" s="58">
        <v>0.17759900000000001</v>
      </c>
      <c r="F160" s="58">
        <v>0.143176</v>
      </c>
    </row>
    <row r="161" spans="1:6" ht="25.5" x14ac:dyDescent="0.2">
      <c r="A161" s="52" t="s">
        <v>403</v>
      </c>
      <c r="B161" s="49" t="s">
        <v>404</v>
      </c>
      <c r="C161" s="50">
        <v>0.35155700000000001</v>
      </c>
      <c r="D161" s="50">
        <v>0.79267500000000002</v>
      </c>
      <c r="E161" s="50">
        <v>3.4360219999999999</v>
      </c>
      <c r="F161" s="50">
        <v>5.5660819999999998</v>
      </c>
    </row>
    <row r="162" spans="1:6" ht="25.5" x14ac:dyDescent="0.2">
      <c r="A162" s="56" t="s">
        <v>405</v>
      </c>
      <c r="B162" s="57" t="s">
        <v>406</v>
      </c>
      <c r="C162" s="58">
        <v>1.350565</v>
      </c>
      <c r="D162" s="58">
        <v>1.6741509999999999</v>
      </c>
      <c r="E162" s="58">
        <v>12.567804000000001</v>
      </c>
      <c r="F162" s="58">
        <v>15.469341999999999</v>
      </c>
    </row>
    <row r="163" spans="1:6" ht="25.5" x14ac:dyDescent="0.2">
      <c r="A163" s="52" t="s">
        <v>407</v>
      </c>
      <c r="B163" s="49" t="s">
        <v>408</v>
      </c>
      <c r="C163" s="50">
        <v>0.37172300000000003</v>
      </c>
      <c r="D163" s="50">
        <v>0.180594</v>
      </c>
      <c r="E163" s="50">
        <v>5.0178940000000001</v>
      </c>
      <c r="F163" s="50">
        <v>4.2021470000000001</v>
      </c>
    </row>
    <row r="164" spans="1:6" ht="38.25" x14ac:dyDescent="0.2">
      <c r="A164" s="56" t="s">
        <v>409</v>
      </c>
      <c r="B164" s="57" t="s">
        <v>410</v>
      </c>
      <c r="C164" s="58">
        <v>1.444285</v>
      </c>
      <c r="D164" s="58">
        <v>3.0967180000000001</v>
      </c>
      <c r="E164" s="58">
        <v>14.374172</v>
      </c>
      <c r="F164" s="58">
        <v>26.430174999999998</v>
      </c>
    </row>
    <row r="165" spans="1:6" ht="25.5" x14ac:dyDescent="0.2">
      <c r="A165" s="52" t="s">
        <v>411</v>
      </c>
      <c r="B165" s="49" t="s">
        <v>412</v>
      </c>
      <c r="C165" s="50">
        <v>9.2630000000000004E-3</v>
      </c>
      <c r="D165" s="50">
        <v>3.5620000000000001E-3</v>
      </c>
      <c r="E165" s="50">
        <v>0.31894600000000001</v>
      </c>
      <c r="F165" s="50">
        <v>1.602698</v>
      </c>
    </row>
    <row r="166" spans="1:6" ht="25.5" x14ac:dyDescent="0.2">
      <c r="A166" s="56" t="s">
        <v>413</v>
      </c>
      <c r="B166" s="57" t="s">
        <v>414</v>
      </c>
      <c r="C166" s="58">
        <v>2.822867</v>
      </c>
      <c r="D166" s="58">
        <v>3.6471309999999999</v>
      </c>
      <c r="E166" s="58">
        <v>22.685255999999999</v>
      </c>
      <c r="F166" s="58">
        <v>39.005052999999997</v>
      </c>
    </row>
    <row r="167" spans="1:6" x14ac:dyDescent="0.2">
      <c r="A167" s="52" t="s">
        <v>415</v>
      </c>
      <c r="B167" s="49" t="s">
        <v>416</v>
      </c>
      <c r="C167" s="50">
        <v>0.84193600000000002</v>
      </c>
      <c r="D167" s="50">
        <v>1.637459</v>
      </c>
      <c r="E167" s="50">
        <v>9.7159379999999995</v>
      </c>
      <c r="F167" s="50">
        <v>16.479098</v>
      </c>
    </row>
    <row r="168" spans="1:6" x14ac:dyDescent="0.2">
      <c r="A168" s="56" t="s">
        <v>417</v>
      </c>
      <c r="B168" s="57" t="s">
        <v>418</v>
      </c>
      <c r="C168" s="58">
        <v>0.339312</v>
      </c>
      <c r="D168" s="58">
        <v>0.26911000000000002</v>
      </c>
      <c r="E168" s="58">
        <v>2.5905550000000002</v>
      </c>
      <c r="F168" s="58">
        <v>4.5887000000000002</v>
      </c>
    </row>
    <row r="169" spans="1:6" x14ac:dyDescent="0.2">
      <c r="A169" s="52" t="s">
        <v>419</v>
      </c>
      <c r="B169" s="49" t="s">
        <v>420</v>
      </c>
      <c r="C169" s="50">
        <v>6.5317569999999998</v>
      </c>
      <c r="D169" s="50">
        <v>1.3985259999999999</v>
      </c>
      <c r="E169" s="50">
        <v>24.374661</v>
      </c>
      <c r="F169" s="50">
        <v>22.784164000000001</v>
      </c>
    </row>
    <row r="170" spans="1:6" ht="25.5" x14ac:dyDescent="0.2">
      <c r="A170" s="56" t="s">
        <v>421</v>
      </c>
      <c r="B170" s="57" t="s">
        <v>422</v>
      </c>
      <c r="C170" s="58">
        <v>5.2700000000000004E-3</v>
      </c>
      <c r="D170" s="58">
        <v>0.28015899999999999</v>
      </c>
      <c r="E170" s="58">
        <v>0.855742</v>
      </c>
      <c r="F170" s="58">
        <v>1.757846</v>
      </c>
    </row>
    <row r="171" spans="1:6" ht="25.5" x14ac:dyDescent="0.2">
      <c r="A171" s="52" t="s">
        <v>423</v>
      </c>
      <c r="B171" s="49" t="s">
        <v>424</v>
      </c>
      <c r="C171" s="50">
        <v>0.34979399999999999</v>
      </c>
      <c r="D171" s="50">
        <v>0.117242</v>
      </c>
      <c r="E171" s="50">
        <v>4.7655209999999997</v>
      </c>
      <c r="F171" s="50">
        <v>5.3049679999999997</v>
      </c>
    </row>
    <row r="172" spans="1:6" x14ac:dyDescent="0.2">
      <c r="A172" s="56" t="s">
        <v>1809</v>
      </c>
      <c r="B172" s="57" t="s">
        <v>1810</v>
      </c>
      <c r="C172" s="58" t="s">
        <v>2476</v>
      </c>
      <c r="D172" s="58" t="s">
        <v>2476</v>
      </c>
      <c r="E172" s="58">
        <v>2.2079529999999998</v>
      </c>
      <c r="F172" s="58" t="s">
        <v>2476</v>
      </c>
    </row>
    <row r="173" spans="1:6" x14ac:dyDescent="0.2">
      <c r="A173" s="52" t="s">
        <v>1811</v>
      </c>
      <c r="B173" s="49" t="s">
        <v>1812</v>
      </c>
      <c r="C173" s="50">
        <v>7.8120000000000004E-3</v>
      </c>
      <c r="D173" s="50">
        <v>6.7169999999999994E-2</v>
      </c>
      <c r="E173" s="50">
        <v>5.2763540000000004</v>
      </c>
      <c r="F173" s="50">
        <v>0.79291599999999995</v>
      </c>
    </row>
    <row r="174" spans="1:6" x14ac:dyDescent="0.2">
      <c r="A174" s="56" t="s">
        <v>1813</v>
      </c>
      <c r="B174" s="57" t="s">
        <v>1814</v>
      </c>
      <c r="C174" s="58" t="s">
        <v>2476</v>
      </c>
      <c r="D174" s="58" t="s">
        <v>2476</v>
      </c>
      <c r="E174" s="58">
        <v>0.141071</v>
      </c>
      <c r="F174" s="58">
        <v>5.3969999999999999E-3</v>
      </c>
    </row>
    <row r="175" spans="1:6" ht="25.5" x14ac:dyDescent="0.2">
      <c r="A175" s="52" t="s">
        <v>1815</v>
      </c>
      <c r="B175" s="49" t="s">
        <v>1816</v>
      </c>
      <c r="C175" s="50" t="s">
        <v>2476</v>
      </c>
      <c r="D175" s="50" t="s">
        <v>2476</v>
      </c>
      <c r="E175" s="50">
        <v>2.6223E-2</v>
      </c>
      <c r="F175" s="50" t="s">
        <v>2476</v>
      </c>
    </row>
    <row r="176" spans="1:6" ht="25.5" x14ac:dyDescent="0.2">
      <c r="A176" s="56" t="s">
        <v>425</v>
      </c>
      <c r="B176" s="57" t="s">
        <v>426</v>
      </c>
      <c r="C176" s="58">
        <v>0.89667399999999997</v>
      </c>
      <c r="D176" s="58">
        <v>2.338244</v>
      </c>
      <c r="E176" s="58">
        <v>14.644467000000001</v>
      </c>
      <c r="F176" s="58">
        <v>17.758215</v>
      </c>
    </row>
    <row r="177" spans="1:6" ht="25.5" x14ac:dyDescent="0.2">
      <c r="A177" s="52" t="s">
        <v>1817</v>
      </c>
      <c r="B177" s="49" t="s">
        <v>1818</v>
      </c>
      <c r="C177" s="50" t="s">
        <v>2476</v>
      </c>
      <c r="D177" s="50" t="s">
        <v>2476</v>
      </c>
      <c r="E177" s="50">
        <v>20.156542999999999</v>
      </c>
      <c r="F177" s="50">
        <v>0.237231</v>
      </c>
    </row>
    <row r="178" spans="1:6" x14ac:dyDescent="0.2">
      <c r="A178" s="56" t="s">
        <v>427</v>
      </c>
      <c r="B178" s="57" t="s">
        <v>428</v>
      </c>
      <c r="C178" s="58">
        <v>3.7862E-2</v>
      </c>
      <c r="D178" s="58">
        <v>8.0646999999999996E-2</v>
      </c>
      <c r="E178" s="58">
        <v>0.45681500000000003</v>
      </c>
      <c r="F178" s="58">
        <v>0.77461199999999997</v>
      </c>
    </row>
    <row r="179" spans="1:6" ht="25.5" x14ac:dyDescent="0.2">
      <c r="A179" s="52" t="s">
        <v>429</v>
      </c>
      <c r="B179" s="49" t="s">
        <v>430</v>
      </c>
      <c r="C179" s="50" t="s">
        <v>2476</v>
      </c>
      <c r="D179" s="50" t="s">
        <v>2476</v>
      </c>
      <c r="E179" s="50">
        <v>5.3E-3</v>
      </c>
      <c r="F179" s="50" t="s">
        <v>2476</v>
      </c>
    </row>
    <row r="180" spans="1:6" ht="25.5" x14ac:dyDescent="0.2">
      <c r="A180" s="56" t="s">
        <v>431</v>
      </c>
      <c r="B180" s="57" t="s">
        <v>432</v>
      </c>
      <c r="C180" s="58" t="s">
        <v>2476</v>
      </c>
      <c r="D180" s="58" t="s">
        <v>2476</v>
      </c>
      <c r="E180" s="58">
        <v>6.43E-3</v>
      </c>
      <c r="F180" s="58">
        <v>3.9081999999999999E-2</v>
      </c>
    </row>
    <row r="181" spans="1:6" ht="25.5" x14ac:dyDescent="0.2">
      <c r="A181" s="52" t="s">
        <v>433</v>
      </c>
      <c r="B181" s="49" t="s">
        <v>434</v>
      </c>
      <c r="C181" s="50" t="s">
        <v>2476</v>
      </c>
      <c r="D181" s="50" t="s">
        <v>2476</v>
      </c>
      <c r="E181" s="50">
        <v>3.5000000000000001E-3</v>
      </c>
      <c r="F181" s="50" t="s">
        <v>2476</v>
      </c>
    </row>
    <row r="182" spans="1:6" ht="25.5" x14ac:dyDescent="0.2">
      <c r="A182" s="56" t="s">
        <v>437</v>
      </c>
      <c r="B182" s="57" t="s">
        <v>438</v>
      </c>
      <c r="C182" s="58">
        <v>5.5100000000000001E-3</v>
      </c>
      <c r="D182" s="58">
        <v>9.5E-4</v>
      </c>
      <c r="E182" s="58">
        <v>0.12941900000000001</v>
      </c>
      <c r="F182" s="58">
        <v>0.14910399999999999</v>
      </c>
    </row>
    <row r="183" spans="1:6" x14ac:dyDescent="0.2">
      <c r="A183" s="52" t="s">
        <v>441</v>
      </c>
      <c r="B183" s="49" t="s">
        <v>442</v>
      </c>
      <c r="C183" s="50">
        <v>2.8166319999999998</v>
      </c>
      <c r="D183" s="50">
        <v>5.2364160000000002</v>
      </c>
      <c r="E183" s="50">
        <v>14.70153</v>
      </c>
      <c r="F183" s="50">
        <v>35.160369000000003</v>
      </c>
    </row>
    <row r="184" spans="1:6" x14ac:dyDescent="0.2">
      <c r="A184" s="56" t="s">
        <v>1819</v>
      </c>
      <c r="B184" s="57" t="s">
        <v>1820</v>
      </c>
      <c r="C184" s="58" t="s">
        <v>2476</v>
      </c>
      <c r="D184" s="58" t="s">
        <v>2476</v>
      </c>
      <c r="E184" s="58">
        <v>5.934E-3</v>
      </c>
      <c r="F184" s="58">
        <v>0.204731</v>
      </c>
    </row>
    <row r="185" spans="1:6" x14ac:dyDescent="0.2">
      <c r="A185" s="52" t="s">
        <v>443</v>
      </c>
      <c r="B185" s="49" t="s">
        <v>444</v>
      </c>
      <c r="C185" s="50">
        <v>5.0000000000000001E-3</v>
      </c>
      <c r="D185" s="50" t="s">
        <v>2476</v>
      </c>
      <c r="E185" s="50">
        <v>16.632809000000002</v>
      </c>
      <c r="F185" s="50" t="s">
        <v>2476</v>
      </c>
    </row>
    <row r="186" spans="1:6" ht="25.5" x14ac:dyDescent="0.2">
      <c r="A186" s="56" t="s">
        <v>445</v>
      </c>
      <c r="B186" s="57" t="s">
        <v>446</v>
      </c>
      <c r="C186" s="58">
        <v>4.4670000000000001E-2</v>
      </c>
      <c r="D186" s="58" t="s">
        <v>2476</v>
      </c>
      <c r="E186" s="58">
        <v>5.4269569999999998</v>
      </c>
      <c r="F186" s="58">
        <v>1.1625E-2</v>
      </c>
    </row>
    <row r="187" spans="1:6" ht="25.5" x14ac:dyDescent="0.2">
      <c r="A187" s="52" t="s">
        <v>447</v>
      </c>
      <c r="B187" s="49" t="s">
        <v>448</v>
      </c>
      <c r="C187" s="50">
        <v>0.27112999999999998</v>
      </c>
      <c r="D187" s="50">
        <v>0.25009199999999998</v>
      </c>
      <c r="E187" s="50">
        <v>1.2013499999999999</v>
      </c>
      <c r="F187" s="50">
        <v>1.7620830000000001</v>
      </c>
    </row>
    <row r="188" spans="1:6" x14ac:dyDescent="0.2">
      <c r="A188" s="56" t="s">
        <v>1821</v>
      </c>
      <c r="B188" s="57" t="s">
        <v>1822</v>
      </c>
      <c r="C188" s="58" t="s">
        <v>2476</v>
      </c>
      <c r="D188" s="58" t="s">
        <v>2476</v>
      </c>
      <c r="E188" s="58">
        <v>2.4989999999999999E-3</v>
      </c>
      <c r="F188" s="58">
        <v>5.8500000000000003E-2</v>
      </c>
    </row>
    <row r="189" spans="1:6" x14ac:dyDescent="0.2">
      <c r="A189" s="52" t="s">
        <v>2317</v>
      </c>
      <c r="B189" s="49" t="s">
        <v>2318</v>
      </c>
      <c r="C189" s="50" t="s">
        <v>2476</v>
      </c>
      <c r="D189" s="50" t="s">
        <v>2476</v>
      </c>
      <c r="E189" s="50">
        <v>1.47E-3</v>
      </c>
      <c r="F189" s="50">
        <v>1.7444999999999999E-2</v>
      </c>
    </row>
    <row r="190" spans="1:6" x14ac:dyDescent="0.2">
      <c r="A190" s="56" t="s">
        <v>449</v>
      </c>
      <c r="B190" s="57" t="s">
        <v>450</v>
      </c>
      <c r="C190" s="58">
        <v>1.7988000000000001E-2</v>
      </c>
      <c r="D190" s="58">
        <v>5.7363999999999998E-2</v>
      </c>
      <c r="E190" s="58">
        <v>0.12706300000000001</v>
      </c>
      <c r="F190" s="58">
        <v>0.97769899999999998</v>
      </c>
    </row>
    <row r="191" spans="1:6" ht="25.5" x14ac:dyDescent="0.2">
      <c r="A191" s="52" t="s">
        <v>1823</v>
      </c>
      <c r="B191" s="49" t="s">
        <v>1824</v>
      </c>
      <c r="C191" s="50" t="s">
        <v>2476</v>
      </c>
      <c r="D191" s="50" t="s">
        <v>2476</v>
      </c>
      <c r="E191" s="50">
        <v>9.0439000000000005E-2</v>
      </c>
      <c r="F191" s="50">
        <v>1.7611999999999999E-2</v>
      </c>
    </row>
    <row r="192" spans="1:6" x14ac:dyDescent="0.2">
      <c r="A192" s="56" t="s">
        <v>451</v>
      </c>
      <c r="B192" s="57" t="s">
        <v>452</v>
      </c>
      <c r="C192" s="58" t="s">
        <v>2476</v>
      </c>
      <c r="D192" s="58">
        <v>3.8790000000000001E-3</v>
      </c>
      <c r="E192" s="58">
        <v>0.181508</v>
      </c>
      <c r="F192" s="58">
        <v>0.26888699999999999</v>
      </c>
    </row>
    <row r="193" spans="1:6" ht="25.5" x14ac:dyDescent="0.2">
      <c r="A193" s="52" t="s">
        <v>453</v>
      </c>
      <c r="B193" s="49" t="s">
        <v>454</v>
      </c>
      <c r="C193" s="50">
        <v>1.199109</v>
      </c>
      <c r="D193" s="50">
        <v>1.975789</v>
      </c>
      <c r="E193" s="50">
        <v>13.451848</v>
      </c>
      <c r="F193" s="50">
        <v>10.677868</v>
      </c>
    </row>
    <row r="194" spans="1:6" x14ac:dyDescent="0.2">
      <c r="A194" s="56" t="s">
        <v>1825</v>
      </c>
      <c r="B194" s="57" t="s">
        <v>1826</v>
      </c>
      <c r="C194" s="58">
        <v>9.4240000000000001E-3</v>
      </c>
      <c r="D194" s="58" t="s">
        <v>2476</v>
      </c>
      <c r="E194" s="58">
        <v>2.5429E-2</v>
      </c>
      <c r="F194" s="58" t="s">
        <v>2476</v>
      </c>
    </row>
    <row r="195" spans="1:6" ht="25.5" x14ac:dyDescent="0.2">
      <c r="A195" s="52" t="s">
        <v>1827</v>
      </c>
      <c r="B195" s="49" t="s">
        <v>1828</v>
      </c>
      <c r="C195" s="50" t="s">
        <v>2476</v>
      </c>
      <c r="D195" s="50">
        <v>7.6594999999999996E-2</v>
      </c>
      <c r="E195" s="50">
        <v>0.48463600000000001</v>
      </c>
      <c r="F195" s="50">
        <v>0.33659699999999998</v>
      </c>
    </row>
    <row r="196" spans="1:6" ht="25.5" x14ac:dyDescent="0.2">
      <c r="A196" s="56" t="s">
        <v>1829</v>
      </c>
      <c r="B196" s="57" t="s">
        <v>1830</v>
      </c>
      <c r="C196" s="58" t="s">
        <v>2476</v>
      </c>
      <c r="D196" s="58" t="s">
        <v>2476</v>
      </c>
      <c r="E196" s="58">
        <v>1.8780000000000002E-2</v>
      </c>
      <c r="F196" s="58">
        <v>2.0639999999999999E-2</v>
      </c>
    </row>
    <row r="197" spans="1:6" x14ac:dyDescent="0.2">
      <c r="A197" s="52" t="s">
        <v>455</v>
      </c>
      <c r="B197" s="49" t="s">
        <v>456</v>
      </c>
      <c r="C197" s="50">
        <v>3.4012000000000001E-2</v>
      </c>
      <c r="D197" s="50">
        <v>1.9959999999999999E-2</v>
      </c>
      <c r="E197" s="50">
        <v>1.284475</v>
      </c>
      <c r="F197" s="50">
        <v>1.983779</v>
      </c>
    </row>
    <row r="198" spans="1:6" ht="25.5" x14ac:dyDescent="0.2">
      <c r="A198" s="56" t="s">
        <v>1831</v>
      </c>
      <c r="B198" s="57" t="s">
        <v>1832</v>
      </c>
      <c r="C198" s="58" t="s">
        <v>2476</v>
      </c>
      <c r="D198" s="58">
        <v>1.4460000000000001E-2</v>
      </c>
      <c r="E198" s="58">
        <v>1.9189999999999999E-3</v>
      </c>
      <c r="F198" s="58">
        <v>4.8286000000000003E-2</v>
      </c>
    </row>
    <row r="199" spans="1:6" ht="38.25" x14ac:dyDescent="0.2">
      <c r="A199" s="52" t="s">
        <v>457</v>
      </c>
      <c r="B199" s="49" t="s">
        <v>458</v>
      </c>
      <c r="C199" s="50">
        <v>0.428842</v>
      </c>
      <c r="D199" s="50">
        <v>0.93844799999999995</v>
      </c>
      <c r="E199" s="50">
        <v>0.85889599999999999</v>
      </c>
      <c r="F199" s="50">
        <v>6.8767829999999996</v>
      </c>
    </row>
    <row r="200" spans="1:6" ht="25.5" x14ac:dyDescent="0.2">
      <c r="A200" s="56" t="s">
        <v>1833</v>
      </c>
      <c r="B200" s="57" t="s">
        <v>1834</v>
      </c>
      <c r="C200" s="58">
        <v>6.7183999999999994E-2</v>
      </c>
      <c r="D200" s="58">
        <v>3.5825999999999997E-2</v>
      </c>
      <c r="E200" s="58">
        <v>0.222078</v>
      </c>
      <c r="F200" s="58">
        <v>0.153723</v>
      </c>
    </row>
    <row r="201" spans="1:6" ht="51" x14ac:dyDescent="0.2">
      <c r="A201" s="52" t="s">
        <v>459</v>
      </c>
      <c r="B201" s="49" t="s">
        <v>460</v>
      </c>
      <c r="C201" s="50" t="s">
        <v>2476</v>
      </c>
      <c r="D201" s="50">
        <v>5.4431E-2</v>
      </c>
      <c r="E201" s="50">
        <v>0.25975900000000002</v>
      </c>
      <c r="F201" s="50">
        <v>0.42999500000000002</v>
      </c>
    </row>
    <row r="202" spans="1:6" ht="25.5" x14ac:dyDescent="0.2">
      <c r="A202" s="56" t="s">
        <v>461</v>
      </c>
      <c r="B202" s="57" t="s">
        <v>462</v>
      </c>
      <c r="C202" s="58" t="s">
        <v>2476</v>
      </c>
      <c r="D202" s="58">
        <v>0.28397499999999998</v>
      </c>
      <c r="E202" s="58">
        <v>2.4059000000000001E-2</v>
      </c>
      <c r="F202" s="58">
        <v>2.8892310000000001</v>
      </c>
    </row>
    <row r="203" spans="1:6" ht="25.5" x14ac:dyDescent="0.2">
      <c r="A203" s="52" t="s">
        <v>1835</v>
      </c>
      <c r="B203" s="49" t="s">
        <v>1836</v>
      </c>
      <c r="C203" s="50">
        <v>2.0209999999999998E-3</v>
      </c>
      <c r="D203" s="50">
        <v>0.05</v>
      </c>
      <c r="E203" s="50">
        <v>0.40825600000000001</v>
      </c>
      <c r="F203" s="50">
        <v>0.37025400000000003</v>
      </c>
    </row>
    <row r="204" spans="1:6" ht="25.5" x14ac:dyDescent="0.2">
      <c r="A204" s="56" t="s">
        <v>463</v>
      </c>
      <c r="B204" s="57" t="s">
        <v>464</v>
      </c>
      <c r="C204" s="58">
        <v>2.2998000000000001E-2</v>
      </c>
      <c r="D204" s="58">
        <v>1.1738E-2</v>
      </c>
      <c r="E204" s="58">
        <v>0.14577100000000001</v>
      </c>
      <c r="F204" s="58">
        <v>0.26832899999999998</v>
      </c>
    </row>
    <row r="205" spans="1:6" x14ac:dyDescent="0.2">
      <c r="A205" s="52" t="s">
        <v>465</v>
      </c>
      <c r="B205" s="49" t="s">
        <v>466</v>
      </c>
      <c r="C205" s="50">
        <v>1.3200000000000001E-4</v>
      </c>
      <c r="D205" s="50" t="s">
        <v>2476</v>
      </c>
      <c r="E205" s="50">
        <v>5.7739999999999996E-3</v>
      </c>
      <c r="F205" s="50">
        <v>3.1000000000000001E-5</v>
      </c>
    </row>
    <row r="206" spans="1:6" x14ac:dyDescent="0.2">
      <c r="A206" s="56" t="s">
        <v>467</v>
      </c>
      <c r="B206" s="57" t="s">
        <v>468</v>
      </c>
      <c r="C206" s="58" t="s">
        <v>2476</v>
      </c>
      <c r="D206" s="58">
        <v>2.6620000000000001E-2</v>
      </c>
      <c r="E206" s="58">
        <v>1.8E-5</v>
      </c>
      <c r="F206" s="58">
        <v>0.35823500000000003</v>
      </c>
    </row>
    <row r="207" spans="1:6" ht="25.5" x14ac:dyDescent="0.2">
      <c r="A207" s="52" t="s">
        <v>469</v>
      </c>
      <c r="B207" s="49" t="s">
        <v>470</v>
      </c>
      <c r="C207" s="50">
        <v>0.196133</v>
      </c>
      <c r="D207" s="50">
        <v>0.15829499999999999</v>
      </c>
      <c r="E207" s="50">
        <v>5.4314010000000001</v>
      </c>
      <c r="F207" s="50">
        <v>2.569617</v>
      </c>
    </row>
    <row r="208" spans="1:6" x14ac:dyDescent="0.2">
      <c r="A208" s="56" t="s">
        <v>1837</v>
      </c>
      <c r="B208" s="57" t="s">
        <v>1838</v>
      </c>
      <c r="C208" s="58" t="s">
        <v>2476</v>
      </c>
      <c r="D208" s="58" t="s">
        <v>2476</v>
      </c>
      <c r="E208" s="58">
        <v>4.6990000000000001E-3</v>
      </c>
      <c r="F208" s="58">
        <v>3.0300000000000001E-3</v>
      </c>
    </row>
    <row r="209" spans="1:6" ht="25.5" x14ac:dyDescent="0.2">
      <c r="A209" s="52" t="s">
        <v>1839</v>
      </c>
      <c r="B209" s="49" t="s">
        <v>1840</v>
      </c>
      <c r="C209" s="50">
        <v>1.4400000000000001E-3</v>
      </c>
      <c r="D209" s="50" t="s">
        <v>2476</v>
      </c>
      <c r="E209" s="50">
        <v>6.2899999999999996E-3</v>
      </c>
      <c r="F209" s="50">
        <v>4.1946999999999998E-2</v>
      </c>
    </row>
    <row r="210" spans="1:6" ht="25.5" x14ac:dyDescent="0.2">
      <c r="A210" s="56" t="s">
        <v>1841</v>
      </c>
      <c r="B210" s="57" t="s">
        <v>1842</v>
      </c>
      <c r="C210" s="58">
        <v>0.69911900000000005</v>
      </c>
      <c r="D210" s="58" t="s">
        <v>2476</v>
      </c>
      <c r="E210" s="58">
        <v>0.75204800000000005</v>
      </c>
      <c r="F210" s="58">
        <v>1.8400300000000001</v>
      </c>
    </row>
    <row r="211" spans="1:6" x14ac:dyDescent="0.2">
      <c r="A211" s="52" t="s">
        <v>1843</v>
      </c>
      <c r="B211" s="49" t="s">
        <v>1844</v>
      </c>
      <c r="C211" s="50" t="s">
        <v>2476</v>
      </c>
      <c r="D211" s="50" t="s">
        <v>2476</v>
      </c>
      <c r="E211" s="50" t="s">
        <v>2476</v>
      </c>
      <c r="F211" s="50">
        <v>7.8964000000000006E-2</v>
      </c>
    </row>
    <row r="212" spans="1:6" x14ac:dyDescent="0.2">
      <c r="A212" s="56" t="s">
        <v>471</v>
      </c>
      <c r="B212" s="57" t="s">
        <v>472</v>
      </c>
      <c r="C212" s="58" t="s">
        <v>2476</v>
      </c>
      <c r="D212" s="58">
        <v>1.359E-3</v>
      </c>
      <c r="E212" s="58">
        <v>7.6249999999999998E-3</v>
      </c>
      <c r="F212" s="58">
        <v>0.97674700000000003</v>
      </c>
    </row>
    <row r="213" spans="1:6" x14ac:dyDescent="0.2">
      <c r="A213" s="52" t="s">
        <v>473</v>
      </c>
      <c r="B213" s="49" t="s">
        <v>474</v>
      </c>
      <c r="C213" s="50" t="s">
        <v>2476</v>
      </c>
      <c r="D213" s="50" t="s">
        <v>2476</v>
      </c>
      <c r="E213" s="50" t="s">
        <v>2476</v>
      </c>
      <c r="F213" s="50">
        <v>0.11</v>
      </c>
    </row>
    <row r="214" spans="1:6" x14ac:dyDescent="0.2">
      <c r="A214" s="56" t="s">
        <v>1845</v>
      </c>
      <c r="B214" s="57" t="s">
        <v>1846</v>
      </c>
      <c r="C214" s="58">
        <v>0.15443999999999999</v>
      </c>
      <c r="D214" s="58">
        <v>0.18833</v>
      </c>
      <c r="E214" s="58">
        <v>0.98347600000000002</v>
      </c>
      <c r="F214" s="58">
        <v>1.2543500000000001</v>
      </c>
    </row>
    <row r="215" spans="1:6" x14ac:dyDescent="0.2">
      <c r="A215" s="52" t="s">
        <v>2498</v>
      </c>
      <c r="B215" s="49" t="s">
        <v>2499</v>
      </c>
      <c r="C215" s="50" t="s">
        <v>2476</v>
      </c>
      <c r="D215" s="50" t="s">
        <v>2476</v>
      </c>
      <c r="E215" s="50" t="s">
        <v>2476</v>
      </c>
      <c r="F215" s="50">
        <v>3.1129999999999999E-3</v>
      </c>
    </row>
    <row r="216" spans="1:6" x14ac:dyDescent="0.2">
      <c r="A216" s="56" t="s">
        <v>2321</v>
      </c>
      <c r="B216" s="57" t="s">
        <v>2322</v>
      </c>
      <c r="C216" s="58" t="s">
        <v>2476</v>
      </c>
      <c r="D216" s="58" t="s">
        <v>2476</v>
      </c>
      <c r="E216" s="58">
        <v>0.26399899999999998</v>
      </c>
      <c r="F216" s="58" t="s">
        <v>2476</v>
      </c>
    </row>
    <row r="217" spans="1:6" x14ac:dyDescent="0.2">
      <c r="A217" s="52" t="s">
        <v>1847</v>
      </c>
      <c r="B217" s="49" t="s">
        <v>1848</v>
      </c>
      <c r="C217" s="50" t="s">
        <v>2476</v>
      </c>
      <c r="D217" s="50" t="s">
        <v>2476</v>
      </c>
      <c r="E217" s="50" t="s">
        <v>2476</v>
      </c>
      <c r="F217" s="50">
        <v>4.176E-3</v>
      </c>
    </row>
    <row r="218" spans="1:6" x14ac:dyDescent="0.2">
      <c r="A218" s="56" t="s">
        <v>2537</v>
      </c>
      <c r="B218" s="57" t="s">
        <v>2538</v>
      </c>
      <c r="C218" s="58" t="s">
        <v>2476</v>
      </c>
      <c r="D218" s="58" t="s">
        <v>2476</v>
      </c>
      <c r="E218" s="58" t="s">
        <v>2476</v>
      </c>
      <c r="F218" s="58">
        <v>4.2750000000000003E-2</v>
      </c>
    </row>
    <row r="219" spans="1:6" x14ac:dyDescent="0.2">
      <c r="A219" s="52" t="s">
        <v>1849</v>
      </c>
      <c r="B219" s="49" t="s">
        <v>1850</v>
      </c>
      <c r="C219" s="50" t="s">
        <v>2476</v>
      </c>
      <c r="D219" s="50" t="s">
        <v>2476</v>
      </c>
      <c r="E219" s="50">
        <v>2.9999999999999997E-4</v>
      </c>
      <c r="F219" s="50">
        <v>5.3270000000000001E-3</v>
      </c>
    </row>
    <row r="220" spans="1:6" x14ac:dyDescent="0.2">
      <c r="A220" s="56" t="s">
        <v>2323</v>
      </c>
      <c r="B220" s="57" t="s">
        <v>2324</v>
      </c>
      <c r="C220" s="58" t="s">
        <v>2476</v>
      </c>
      <c r="D220" s="58" t="s">
        <v>2476</v>
      </c>
      <c r="E220" s="58">
        <v>1.1577299999999999</v>
      </c>
      <c r="F220" s="58" t="s">
        <v>2476</v>
      </c>
    </row>
    <row r="221" spans="1:6" x14ac:dyDescent="0.2">
      <c r="A221" s="52" t="s">
        <v>475</v>
      </c>
      <c r="B221" s="49" t="s">
        <v>476</v>
      </c>
      <c r="C221" s="50" t="s">
        <v>2476</v>
      </c>
      <c r="D221" s="50" t="s">
        <v>2476</v>
      </c>
      <c r="E221" s="50">
        <v>0.62062399999999995</v>
      </c>
      <c r="F221" s="50" t="s">
        <v>2476</v>
      </c>
    </row>
    <row r="222" spans="1:6" x14ac:dyDescent="0.2">
      <c r="A222" s="56" t="s">
        <v>2539</v>
      </c>
      <c r="B222" s="57" t="s">
        <v>2540</v>
      </c>
      <c r="C222" s="58" t="s">
        <v>2476</v>
      </c>
      <c r="D222" s="58" t="s">
        <v>2476</v>
      </c>
      <c r="E222" s="58" t="s">
        <v>2476</v>
      </c>
      <c r="F222" s="58">
        <v>2.3419999999999999E-3</v>
      </c>
    </row>
    <row r="223" spans="1:6" x14ac:dyDescent="0.2">
      <c r="A223" s="52" t="s">
        <v>2325</v>
      </c>
      <c r="B223" s="49" t="s">
        <v>2326</v>
      </c>
      <c r="C223" s="50" t="s">
        <v>2476</v>
      </c>
      <c r="D223" s="50" t="s">
        <v>2476</v>
      </c>
      <c r="E223" s="50">
        <v>3.2000000000000003E-4</v>
      </c>
      <c r="F223" s="50">
        <v>7.6210000000000002E-3</v>
      </c>
    </row>
    <row r="224" spans="1:6" x14ac:dyDescent="0.2">
      <c r="A224" s="56" t="s">
        <v>477</v>
      </c>
      <c r="B224" s="57" t="s">
        <v>478</v>
      </c>
      <c r="C224" s="58">
        <v>1.1349999999999999E-3</v>
      </c>
      <c r="D224" s="58" t="s">
        <v>2476</v>
      </c>
      <c r="E224" s="58">
        <v>1.1349999999999999E-3</v>
      </c>
      <c r="F224" s="58">
        <v>4.0999999999999999E-4</v>
      </c>
    </row>
    <row r="225" spans="1:6" x14ac:dyDescent="0.2">
      <c r="A225" s="52" t="s">
        <v>479</v>
      </c>
      <c r="B225" s="49" t="s">
        <v>480</v>
      </c>
      <c r="C225" s="50" t="s">
        <v>2476</v>
      </c>
      <c r="D225" s="50" t="s">
        <v>2476</v>
      </c>
      <c r="E225" s="50">
        <v>0.48920599999999997</v>
      </c>
      <c r="F225" s="50" t="s">
        <v>2476</v>
      </c>
    </row>
    <row r="226" spans="1:6" ht="25.5" x14ac:dyDescent="0.2">
      <c r="A226" s="56" t="s">
        <v>481</v>
      </c>
      <c r="B226" s="57" t="s">
        <v>482</v>
      </c>
      <c r="C226" s="58" t="s">
        <v>2476</v>
      </c>
      <c r="D226" s="58">
        <v>8.9999999999999998E-4</v>
      </c>
      <c r="E226" s="58">
        <v>2.66E-3</v>
      </c>
      <c r="F226" s="58">
        <v>5.2199999999999998E-3</v>
      </c>
    </row>
    <row r="227" spans="1:6" x14ac:dyDescent="0.2">
      <c r="A227" s="52" t="s">
        <v>483</v>
      </c>
      <c r="B227" s="49" t="s">
        <v>484</v>
      </c>
      <c r="C227" s="50" t="s">
        <v>2476</v>
      </c>
      <c r="D227" s="50">
        <v>2.7500000000000002E-4</v>
      </c>
      <c r="E227" s="50">
        <v>0.27501100000000001</v>
      </c>
      <c r="F227" s="50">
        <v>3.7500000000000001E-4</v>
      </c>
    </row>
    <row r="228" spans="1:6" x14ac:dyDescent="0.2">
      <c r="A228" s="56" t="s">
        <v>485</v>
      </c>
      <c r="B228" s="57" t="s">
        <v>486</v>
      </c>
      <c r="C228" s="58" t="s">
        <v>2476</v>
      </c>
      <c r="D228" s="58">
        <v>4.7600000000000003E-3</v>
      </c>
      <c r="E228" s="58">
        <v>9.2637999999999998E-2</v>
      </c>
      <c r="F228" s="58">
        <v>0.173119</v>
      </c>
    </row>
    <row r="229" spans="1:6" x14ac:dyDescent="0.2">
      <c r="A229" s="52" t="s">
        <v>2500</v>
      </c>
      <c r="B229" s="49" t="s">
        <v>2501</v>
      </c>
      <c r="C229" s="50" t="s">
        <v>2476</v>
      </c>
      <c r="D229" s="50" t="s">
        <v>2476</v>
      </c>
      <c r="E229" s="50" t="s">
        <v>2476</v>
      </c>
      <c r="F229" s="50">
        <v>6.7500000000000004E-4</v>
      </c>
    </row>
    <row r="230" spans="1:6" x14ac:dyDescent="0.2">
      <c r="A230" s="56" t="s">
        <v>1851</v>
      </c>
      <c r="B230" s="57" t="s">
        <v>1852</v>
      </c>
      <c r="C230" s="58" t="s">
        <v>2476</v>
      </c>
      <c r="D230" s="58" t="s">
        <v>2476</v>
      </c>
      <c r="E230" s="58">
        <v>0.113246</v>
      </c>
      <c r="F230" s="58" t="s">
        <v>2476</v>
      </c>
    </row>
    <row r="231" spans="1:6" x14ac:dyDescent="0.2">
      <c r="A231" s="52" t="s">
        <v>1853</v>
      </c>
      <c r="B231" s="49" t="s">
        <v>1854</v>
      </c>
      <c r="C231" s="50" t="s">
        <v>2476</v>
      </c>
      <c r="D231" s="50" t="s">
        <v>2476</v>
      </c>
      <c r="E231" s="50">
        <v>8.0999999999999996E-4</v>
      </c>
      <c r="F231" s="50">
        <v>1.9414000000000001E-2</v>
      </c>
    </row>
    <row r="232" spans="1:6" ht="25.5" x14ac:dyDescent="0.2">
      <c r="A232" s="56" t="s">
        <v>2327</v>
      </c>
      <c r="B232" s="57" t="s">
        <v>2328</v>
      </c>
      <c r="C232" s="58" t="s">
        <v>2476</v>
      </c>
      <c r="D232" s="58" t="s">
        <v>2476</v>
      </c>
      <c r="E232" s="58">
        <v>1.7228E-2</v>
      </c>
      <c r="F232" s="58">
        <v>1.84E-4</v>
      </c>
    </row>
    <row r="233" spans="1:6" ht="25.5" x14ac:dyDescent="0.2">
      <c r="A233" s="52" t="s">
        <v>487</v>
      </c>
      <c r="B233" s="49" t="s">
        <v>488</v>
      </c>
      <c r="C233" s="50">
        <v>0.66032400000000002</v>
      </c>
      <c r="D233" s="50">
        <v>2.0160420000000001</v>
      </c>
      <c r="E233" s="50">
        <v>8.5192080000000008</v>
      </c>
      <c r="F233" s="50">
        <v>16.508213000000001</v>
      </c>
    </row>
    <row r="234" spans="1:6" x14ac:dyDescent="0.2">
      <c r="A234" s="56" t="s">
        <v>1855</v>
      </c>
      <c r="B234" s="57" t="s">
        <v>1856</v>
      </c>
      <c r="C234" s="58" t="s">
        <v>2476</v>
      </c>
      <c r="D234" s="58" t="s">
        <v>2476</v>
      </c>
      <c r="E234" s="58">
        <v>0.18062600000000001</v>
      </c>
      <c r="F234" s="58">
        <v>3.9579999999999997E-2</v>
      </c>
    </row>
    <row r="235" spans="1:6" x14ac:dyDescent="0.2">
      <c r="A235" s="52" t="s">
        <v>489</v>
      </c>
      <c r="B235" s="49" t="s">
        <v>490</v>
      </c>
      <c r="C235" s="50" t="s">
        <v>2476</v>
      </c>
      <c r="D235" s="50" t="s">
        <v>2476</v>
      </c>
      <c r="E235" s="50" t="s">
        <v>2476</v>
      </c>
      <c r="F235" s="50">
        <v>5.8999999999999998E-5</v>
      </c>
    </row>
    <row r="236" spans="1:6" ht="38.25" x14ac:dyDescent="0.2">
      <c r="A236" s="56" t="s">
        <v>491</v>
      </c>
      <c r="B236" s="57" t="s">
        <v>492</v>
      </c>
      <c r="C236" s="58">
        <v>1.8548450000000001</v>
      </c>
      <c r="D236" s="58">
        <v>7.5805160000000003</v>
      </c>
      <c r="E236" s="58">
        <v>32.888734999999997</v>
      </c>
      <c r="F236" s="58">
        <v>76.032317000000006</v>
      </c>
    </row>
    <row r="237" spans="1:6" x14ac:dyDescent="0.2">
      <c r="A237" s="52" t="s">
        <v>493</v>
      </c>
      <c r="B237" s="49" t="s">
        <v>494</v>
      </c>
      <c r="C237" s="50" t="s">
        <v>2476</v>
      </c>
      <c r="D237" s="50" t="s">
        <v>2476</v>
      </c>
      <c r="E237" s="50">
        <v>0.37008099999999999</v>
      </c>
      <c r="F237" s="50">
        <v>0.198236</v>
      </c>
    </row>
    <row r="238" spans="1:6" ht="25.5" x14ac:dyDescent="0.2">
      <c r="A238" s="56" t="s">
        <v>495</v>
      </c>
      <c r="B238" s="57" t="s">
        <v>496</v>
      </c>
      <c r="C238" s="58">
        <v>3.8890000000000001E-2</v>
      </c>
      <c r="D238" s="58">
        <v>3.0705E-2</v>
      </c>
      <c r="E238" s="58">
        <v>1.752332</v>
      </c>
      <c r="F238" s="58">
        <v>0.335426</v>
      </c>
    </row>
    <row r="239" spans="1:6" ht="25.5" x14ac:dyDescent="0.2">
      <c r="A239" s="52" t="s">
        <v>497</v>
      </c>
      <c r="B239" s="49" t="s">
        <v>498</v>
      </c>
      <c r="C239" s="50">
        <v>2.9399999999999999E-3</v>
      </c>
      <c r="D239" s="50" t="s">
        <v>2476</v>
      </c>
      <c r="E239" s="50">
        <v>0.14455799999999999</v>
      </c>
      <c r="F239" s="50">
        <v>0.70410899999999998</v>
      </c>
    </row>
    <row r="240" spans="1:6" x14ac:dyDescent="0.2">
      <c r="A240" s="56" t="s">
        <v>499</v>
      </c>
      <c r="B240" s="57" t="s">
        <v>500</v>
      </c>
      <c r="C240" s="58">
        <v>1.44E-2</v>
      </c>
      <c r="D240" s="58">
        <v>0.11856700000000001</v>
      </c>
      <c r="E240" s="58">
        <v>0.13086999999999999</v>
      </c>
      <c r="F240" s="58">
        <v>0.45119100000000001</v>
      </c>
    </row>
    <row r="241" spans="1:6" ht="25.5" x14ac:dyDescent="0.2">
      <c r="A241" s="52" t="s">
        <v>501</v>
      </c>
      <c r="B241" s="49" t="s">
        <v>502</v>
      </c>
      <c r="C241" s="50">
        <v>1.5524E-2</v>
      </c>
      <c r="D241" s="50" t="s">
        <v>2476</v>
      </c>
      <c r="E241" s="50">
        <v>0.119645</v>
      </c>
      <c r="F241" s="50">
        <v>0.234152</v>
      </c>
    </row>
    <row r="242" spans="1:6" x14ac:dyDescent="0.2">
      <c r="A242" s="56" t="s">
        <v>1857</v>
      </c>
      <c r="B242" s="57" t="s">
        <v>1858</v>
      </c>
      <c r="C242" s="58" t="s">
        <v>2476</v>
      </c>
      <c r="D242" s="58">
        <v>8.0999999999999996E-4</v>
      </c>
      <c r="E242" s="58">
        <v>2.0629000000000002E-2</v>
      </c>
      <c r="F242" s="58">
        <v>8.0999999999999996E-4</v>
      </c>
    </row>
    <row r="243" spans="1:6" x14ac:dyDescent="0.2">
      <c r="A243" s="52" t="s">
        <v>1859</v>
      </c>
      <c r="B243" s="49" t="s">
        <v>1860</v>
      </c>
      <c r="C243" s="50" t="s">
        <v>2476</v>
      </c>
      <c r="D243" s="50" t="s">
        <v>2476</v>
      </c>
      <c r="E243" s="50">
        <v>1.2123E-2</v>
      </c>
      <c r="F243" s="50">
        <v>3.7518999999999997E-2</v>
      </c>
    </row>
    <row r="244" spans="1:6" x14ac:dyDescent="0.2">
      <c r="A244" s="56" t="s">
        <v>1861</v>
      </c>
      <c r="B244" s="57" t="s">
        <v>1862</v>
      </c>
      <c r="C244" s="58" t="s">
        <v>2476</v>
      </c>
      <c r="D244" s="58">
        <v>3.0931E-2</v>
      </c>
      <c r="E244" s="58">
        <v>0.37308200000000002</v>
      </c>
      <c r="F244" s="58">
        <v>9.4592999999999997E-2</v>
      </c>
    </row>
    <row r="245" spans="1:6" x14ac:dyDescent="0.2">
      <c r="A245" s="52" t="s">
        <v>503</v>
      </c>
      <c r="B245" s="49" t="s">
        <v>504</v>
      </c>
      <c r="C245" s="50">
        <v>1.735282</v>
      </c>
      <c r="D245" s="50">
        <v>0.56577500000000003</v>
      </c>
      <c r="E245" s="50">
        <v>10.178692</v>
      </c>
      <c r="F245" s="50">
        <v>14.570149000000001</v>
      </c>
    </row>
    <row r="246" spans="1:6" ht="25.5" x14ac:dyDescent="0.2">
      <c r="A246" s="56" t="s">
        <v>1863</v>
      </c>
      <c r="B246" s="57" t="s">
        <v>1864</v>
      </c>
      <c r="C246" s="58">
        <v>5.0689999999999997E-3</v>
      </c>
      <c r="D246" s="58" t="s">
        <v>2476</v>
      </c>
      <c r="E246" s="58">
        <v>5.0689999999999997E-3</v>
      </c>
      <c r="F246" s="58">
        <v>1.2592000000000001E-2</v>
      </c>
    </row>
    <row r="247" spans="1:6" x14ac:dyDescent="0.2">
      <c r="A247" s="52" t="s">
        <v>507</v>
      </c>
      <c r="B247" s="49" t="s">
        <v>508</v>
      </c>
      <c r="C247" s="50" t="s">
        <v>2476</v>
      </c>
      <c r="D247" s="50">
        <v>1.856E-2</v>
      </c>
      <c r="E247" s="50">
        <v>6.7960000000000007E-2</v>
      </c>
      <c r="F247" s="50">
        <v>7.9365000000000005E-2</v>
      </c>
    </row>
    <row r="248" spans="1:6" x14ac:dyDescent="0.2">
      <c r="A248" s="56" t="s">
        <v>509</v>
      </c>
      <c r="B248" s="57" t="s">
        <v>510</v>
      </c>
      <c r="C248" s="58" t="s">
        <v>2476</v>
      </c>
      <c r="D248" s="58" t="s">
        <v>2476</v>
      </c>
      <c r="E248" s="58">
        <v>1.4645999999999999E-2</v>
      </c>
      <c r="F248" s="58" t="s">
        <v>2476</v>
      </c>
    </row>
    <row r="249" spans="1:6" x14ac:dyDescent="0.2">
      <c r="A249" s="52" t="s">
        <v>2329</v>
      </c>
      <c r="B249" s="49" t="s">
        <v>2330</v>
      </c>
      <c r="C249" s="50" t="s">
        <v>2476</v>
      </c>
      <c r="D249" s="50" t="s">
        <v>2476</v>
      </c>
      <c r="E249" s="50" t="s">
        <v>2476</v>
      </c>
      <c r="F249" s="50">
        <v>0.102703</v>
      </c>
    </row>
    <row r="250" spans="1:6" x14ac:dyDescent="0.2">
      <c r="A250" s="56" t="s">
        <v>511</v>
      </c>
      <c r="B250" s="57" t="s">
        <v>512</v>
      </c>
      <c r="C250" s="58">
        <v>0.27156000000000002</v>
      </c>
      <c r="D250" s="58">
        <v>0.50761299999999998</v>
      </c>
      <c r="E250" s="58">
        <v>1.2626269999999999</v>
      </c>
      <c r="F250" s="58">
        <v>2.9658419999999999</v>
      </c>
    </row>
    <row r="251" spans="1:6" x14ac:dyDescent="0.2">
      <c r="A251" s="52" t="s">
        <v>2331</v>
      </c>
      <c r="B251" s="49" t="s">
        <v>2332</v>
      </c>
      <c r="C251" s="50" t="s">
        <v>2476</v>
      </c>
      <c r="D251" s="50">
        <v>9.8474999999999993E-2</v>
      </c>
      <c r="E251" s="50" t="s">
        <v>2476</v>
      </c>
      <c r="F251" s="50">
        <v>0.28572700000000001</v>
      </c>
    </row>
    <row r="252" spans="1:6" x14ac:dyDescent="0.2">
      <c r="A252" s="56" t="s">
        <v>513</v>
      </c>
      <c r="B252" s="57" t="s">
        <v>514</v>
      </c>
      <c r="C252" s="58">
        <v>0.10102</v>
      </c>
      <c r="D252" s="58">
        <v>0.18071599999999999</v>
      </c>
      <c r="E252" s="58">
        <v>0.36028500000000002</v>
      </c>
      <c r="F252" s="58">
        <v>0.93625999999999998</v>
      </c>
    </row>
    <row r="253" spans="1:6" x14ac:dyDescent="0.2">
      <c r="A253" s="52" t="s">
        <v>515</v>
      </c>
      <c r="B253" s="49" t="s">
        <v>516</v>
      </c>
      <c r="C253" s="50" t="s">
        <v>2476</v>
      </c>
      <c r="D253" s="50" t="s">
        <v>2476</v>
      </c>
      <c r="E253" s="50">
        <v>1.24E-2</v>
      </c>
      <c r="F253" s="50">
        <v>2.0000000000000001E-4</v>
      </c>
    </row>
    <row r="254" spans="1:6" x14ac:dyDescent="0.2">
      <c r="A254" s="56" t="s">
        <v>517</v>
      </c>
      <c r="B254" s="57" t="s">
        <v>518</v>
      </c>
      <c r="C254" s="58">
        <v>3.2000000000000002E-3</v>
      </c>
      <c r="D254" s="58">
        <v>3.3E-3</v>
      </c>
      <c r="E254" s="58">
        <v>5.0000000000000001E-3</v>
      </c>
      <c r="F254" s="58">
        <v>1.6431000000000001E-2</v>
      </c>
    </row>
    <row r="255" spans="1:6" x14ac:dyDescent="0.2">
      <c r="A255" s="52" t="s">
        <v>519</v>
      </c>
      <c r="B255" s="49" t="s">
        <v>520</v>
      </c>
      <c r="C255" s="50">
        <v>0.16582</v>
      </c>
      <c r="D255" s="50">
        <v>2.9668E-2</v>
      </c>
      <c r="E255" s="50">
        <v>0.53057900000000002</v>
      </c>
      <c r="F255" s="50">
        <v>1.3785559999999999</v>
      </c>
    </row>
    <row r="256" spans="1:6" x14ac:dyDescent="0.2">
      <c r="A256" s="56" t="s">
        <v>1865</v>
      </c>
      <c r="B256" s="57" t="s">
        <v>1866</v>
      </c>
      <c r="C256" s="58" t="s">
        <v>2476</v>
      </c>
      <c r="D256" s="58" t="s">
        <v>2476</v>
      </c>
      <c r="E256" s="58">
        <v>4.2165000000000001E-2</v>
      </c>
      <c r="F256" s="58">
        <v>0.12762000000000001</v>
      </c>
    </row>
    <row r="257" spans="1:6" x14ac:dyDescent="0.2">
      <c r="A257" s="52" t="s">
        <v>1867</v>
      </c>
      <c r="B257" s="49" t="s">
        <v>1868</v>
      </c>
      <c r="C257" s="50">
        <v>2.4110299999999998</v>
      </c>
      <c r="D257" s="50">
        <v>0.49413299999999999</v>
      </c>
      <c r="E257" s="50">
        <v>26.036097000000002</v>
      </c>
      <c r="F257" s="50">
        <v>21.005506</v>
      </c>
    </row>
    <row r="258" spans="1:6" ht="25.5" x14ac:dyDescent="0.2">
      <c r="A258" s="56" t="s">
        <v>521</v>
      </c>
      <c r="B258" s="57" t="s">
        <v>522</v>
      </c>
      <c r="C258" s="58" t="s">
        <v>2476</v>
      </c>
      <c r="D258" s="58" t="s">
        <v>2476</v>
      </c>
      <c r="E258" s="58">
        <v>4.4547000000000003E-2</v>
      </c>
      <c r="F258" s="58">
        <v>2.2731999999999999E-2</v>
      </c>
    </row>
    <row r="259" spans="1:6" x14ac:dyDescent="0.2">
      <c r="A259" s="52" t="s">
        <v>1869</v>
      </c>
      <c r="B259" s="49" t="s">
        <v>1870</v>
      </c>
      <c r="C259" s="50" t="s">
        <v>2476</v>
      </c>
      <c r="D259" s="50">
        <v>5.5999999999999995E-4</v>
      </c>
      <c r="E259" s="50">
        <v>4.7400000000000003E-3</v>
      </c>
      <c r="F259" s="50">
        <v>0.234929</v>
      </c>
    </row>
    <row r="260" spans="1:6" ht="25.5" x14ac:dyDescent="0.2">
      <c r="A260" s="56" t="s">
        <v>523</v>
      </c>
      <c r="B260" s="57" t="s">
        <v>524</v>
      </c>
      <c r="C260" s="58" t="s">
        <v>2476</v>
      </c>
      <c r="D260" s="58" t="s">
        <v>2476</v>
      </c>
      <c r="E260" s="58">
        <v>4.4558E-2</v>
      </c>
      <c r="F260" s="58">
        <v>4.2680999999999997E-2</v>
      </c>
    </row>
    <row r="261" spans="1:6" x14ac:dyDescent="0.2">
      <c r="A261" s="52" t="s">
        <v>525</v>
      </c>
      <c r="B261" s="49" t="s">
        <v>526</v>
      </c>
      <c r="C261" s="50" t="s">
        <v>2476</v>
      </c>
      <c r="D261" s="50">
        <v>6.0899999999999995E-4</v>
      </c>
      <c r="E261" s="50">
        <v>2.2825000000000002E-2</v>
      </c>
      <c r="F261" s="50">
        <v>8.9323E-2</v>
      </c>
    </row>
    <row r="262" spans="1:6" x14ac:dyDescent="0.2">
      <c r="A262" s="56" t="s">
        <v>527</v>
      </c>
      <c r="B262" s="57" t="s">
        <v>528</v>
      </c>
      <c r="C262" s="58">
        <v>0.12720600000000001</v>
      </c>
      <c r="D262" s="58" t="s">
        <v>2476</v>
      </c>
      <c r="E262" s="58">
        <v>23.543444999999998</v>
      </c>
      <c r="F262" s="58">
        <v>0.260936</v>
      </c>
    </row>
    <row r="263" spans="1:6" x14ac:dyDescent="0.2">
      <c r="A263" s="52" t="s">
        <v>529</v>
      </c>
      <c r="B263" s="49" t="s">
        <v>530</v>
      </c>
      <c r="C263" s="50" t="s">
        <v>2476</v>
      </c>
      <c r="D263" s="50" t="s">
        <v>2476</v>
      </c>
      <c r="E263" s="50" t="s">
        <v>2476</v>
      </c>
      <c r="F263" s="50">
        <v>0.77397899999999997</v>
      </c>
    </row>
    <row r="264" spans="1:6" x14ac:dyDescent="0.2">
      <c r="A264" s="56" t="s">
        <v>1871</v>
      </c>
      <c r="B264" s="57" t="s">
        <v>1872</v>
      </c>
      <c r="C264" s="58" t="s">
        <v>2476</v>
      </c>
      <c r="D264" s="58">
        <v>1.7850000000000001E-2</v>
      </c>
      <c r="E264" s="58">
        <v>2.4365000000000001E-2</v>
      </c>
      <c r="F264" s="58">
        <v>6.7320000000000005E-2</v>
      </c>
    </row>
    <row r="265" spans="1:6" x14ac:dyDescent="0.2">
      <c r="A265" s="52" t="s">
        <v>531</v>
      </c>
      <c r="B265" s="49" t="s">
        <v>532</v>
      </c>
      <c r="C265" s="50">
        <v>0.15901799999999999</v>
      </c>
      <c r="D265" s="50">
        <v>6.7059999999999995E-2</v>
      </c>
      <c r="E265" s="50">
        <v>0.81718000000000002</v>
      </c>
      <c r="F265" s="50">
        <v>0.79740699999999998</v>
      </c>
    </row>
    <row r="266" spans="1:6" x14ac:dyDescent="0.2">
      <c r="A266" s="56" t="s">
        <v>533</v>
      </c>
      <c r="B266" s="57" t="s">
        <v>534</v>
      </c>
      <c r="C266" s="58">
        <v>1.49E-3</v>
      </c>
      <c r="D266" s="58">
        <v>5.5220999999999999E-2</v>
      </c>
      <c r="E266" s="58">
        <v>0.77292400000000006</v>
      </c>
      <c r="F266" s="58">
        <v>0.16941700000000001</v>
      </c>
    </row>
    <row r="267" spans="1:6" x14ac:dyDescent="0.2">
      <c r="A267" s="52" t="s">
        <v>535</v>
      </c>
      <c r="B267" s="49" t="s">
        <v>536</v>
      </c>
      <c r="C267" s="50" t="s">
        <v>2476</v>
      </c>
      <c r="D267" s="50" t="s">
        <v>2476</v>
      </c>
      <c r="E267" s="50">
        <v>1.431E-2</v>
      </c>
      <c r="F267" s="50">
        <v>0.13402500000000001</v>
      </c>
    </row>
    <row r="268" spans="1:6" ht="25.5" customHeight="1" x14ac:dyDescent="0.2">
      <c r="A268" s="56" t="s">
        <v>537</v>
      </c>
      <c r="B268" s="57" t="s">
        <v>538</v>
      </c>
      <c r="C268" s="58">
        <v>2.18E-2</v>
      </c>
      <c r="D268" s="58">
        <v>0.288794</v>
      </c>
      <c r="E268" s="58">
        <v>0.59335000000000004</v>
      </c>
      <c r="F268" s="58">
        <v>1.0841130000000001</v>
      </c>
    </row>
    <row r="269" spans="1:6" ht="25.5" x14ac:dyDescent="0.2">
      <c r="A269" s="52" t="s">
        <v>539</v>
      </c>
      <c r="B269" s="49" t="s">
        <v>540</v>
      </c>
      <c r="C269" s="50">
        <v>0.51787300000000003</v>
      </c>
      <c r="D269" s="50">
        <v>3.2835190000000001</v>
      </c>
      <c r="E269" s="50">
        <v>4.0005100000000002</v>
      </c>
      <c r="F269" s="50">
        <v>4.7345480000000002</v>
      </c>
    </row>
    <row r="270" spans="1:6" x14ac:dyDescent="0.2">
      <c r="A270" s="56" t="s">
        <v>541</v>
      </c>
      <c r="B270" s="57" t="s">
        <v>542</v>
      </c>
      <c r="C270" s="58">
        <v>3.192E-3</v>
      </c>
      <c r="D270" s="58">
        <v>3.1599999999999998E-4</v>
      </c>
      <c r="E270" s="58">
        <v>0.46340500000000001</v>
      </c>
      <c r="F270" s="58">
        <v>0.31046400000000002</v>
      </c>
    </row>
    <row r="271" spans="1:6" x14ac:dyDescent="0.2">
      <c r="A271" s="52" t="s">
        <v>1873</v>
      </c>
      <c r="B271" s="49" t="s">
        <v>1874</v>
      </c>
      <c r="C271" s="50">
        <v>1.6818E-2</v>
      </c>
      <c r="D271" s="50" t="s">
        <v>2476</v>
      </c>
      <c r="E271" s="50">
        <v>8.5863999999999996E-2</v>
      </c>
      <c r="F271" s="50">
        <v>0.11838600000000001</v>
      </c>
    </row>
    <row r="272" spans="1:6" x14ac:dyDescent="0.2">
      <c r="A272" s="56" t="s">
        <v>1875</v>
      </c>
      <c r="B272" s="57" t="s">
        <v>1876</v>
      </c>
      <c r="C272" s="58">
        <v>0.21057400000000001</v>
      </c>
      <c r="D272" s="58" t="s">
        <v>2476</v>
      </c>
      <c r="E272" s="58">
        <v>0.47528199999999998</v>
      </c>
      <c r="F272" s="58">
        <v>0.42572399999999999</v>
      </c>
    </row>
    <row r="273" spans="1:6" ht="25.5" x14ac:dyDescent="0.2">
      <c r="A273" s="52" t="s">
        <v>543</v>
      </c>
      <c r="B273" s="49" t="s">
        <v>544</v>
      </c>
      <c r="C273" s="50" t="s">
        <v>2476</v>
      </c>
      <c r="D273" s="50">
        <v>6.9800000000000005E-4</v>
      </c>
      <c r="E273" s="50" t="s">
        <v>2476</v>
      </c>
      <c r="F273" s="50">
        <v>4.9370999999999998E-2</v>
      </c>
    </row>
    <row r="274" spans="1:6" ht="25.5" x14ac:dyDescent="0.2">
      <c r="A274" s="56" t="s">
        <v>1877</v>
      </c>
      <c r="B274" s="57" t="s">
        <v>1878</v>
      </c>
      <c r="C274" s="58" t="s">
        <v>2476</v>
      </c>
      <c r="D274" s="58">
        <v>1.286E-3</v>
      </c>
      <c r="E274" s="58">
        <v>9.2E-5</v>
      </c>
      <c r="F274" s="58">
        <v>1.3917000000000001E-2</v>
      </c>
    </row>
    <row r="275" spans="1:6" ht="25.5" x14ac:dyDescent="0.2">
      <c r="A275" s="52" t="s">
        <v>2341</v>
      </c>
      <c r="B275" s="49" t="s">
        <v>2342</v>
      </c>
      <c r="C275" s="50" t="s">
        <v>2476</v>
      </c>
      <c r="D275" s="50" t="s">
        <v>2476</v>
      </c>
      <c r="E275" s="50" t="s">
        <v>2476</v>
      </c>
      <c r="F275" s="50">
        <v>1.1384999999999999E-2</v>
      </c>
    </row>
    <row r="276" spans="1:6" x14ac:dyDescent="0.2">
      <c r="A276" s="56" t="s">
        <v>545</v>
      </c>
      <c r="B276" s="57" t="s">
        <v>546</v>
      </c>
      <c r="C276" s="58" t="s">
        <v>2476</v>
      </c>
      <c r="D276" s="58" t="s">
        <v>2476</v>
      </c>
      <c r="E276" s="58">
        <v>4.8524999999999999E-2</v>
      </c>
      <c r="F276" s="58">
        <v>4.4729999999999999E-2</v>
      </c>
    </row>
    <row r="277" spans="1:6" x14ac:dyDescent="0.2">
      <c r="A277" s="52" t="s">
        <v>547</v>
      </c>
      <c r="B277" s="49" t="s">
        <v>548</v>
      </c>
      <c r="C277" s="50">
        <v>4.4878000000000001E-2</v>
      </c>
      <c r="D277" s="50" t="s">
        <v>2476</v>
      </c>
      <c r="E277" s="50">
        <v>0.22045799999999999</v>
      </c>
      <c r="F277" s="50">
        <v>0.65747199999999995</v>
      </c>
    </row>
    <row r="278" spans="1:6" x14ac:dyDescent="0.2">
      <c r="A278" s="56" t="s">
        <v>2541</v>
      </c>
      <c r="B278" s="57" t="s">
        <v>2542</v>
      </c>
      <c r="C278" s="58" t="s">
        <v>2476</v>
      </c>
      <c r="D278" s="58" t="s">
        <v>2476</v>
      </c>
      <c r="E278" s="58" t="s">
        <v>2476</v>
      </c>
      <c r="F278" s="58">
        <v>8.9999999999999998E-4</v>
      </c>
    </row>
    <row r="279" spans="1:6" ht="25.5" x14ac:dyDescent="0.2">
      <c r="A279" s="52" t="s">
        <v>549</v>
      </c>
      <c r="B279" s="49" t="s">
        <v>550</v>
      </c>
      <c r="C279" s="50" t="s">
        <v>2476</v>
      </c>
      <c r="D279" s="50">
        <v>2.2000000000000001E-3</v>
      </c>
      <c r="E279" s="50">
        <v>2.1430999999999999E-2</v>
      </c>
      <c r="F279" s="50">
        <v>1.8294000000000001E-2</v>
      </c>
    </row>
    <row r="280" spans="1:6" x14ac:dyDescent="0.2">
      <c r="A280" s="56" t="s">
        <v>1879</v>
      </c>
      <c r="B280" s="57" t="s">
        <v>1880</v>
      </c>
      <c r="C280" s="58">
        <v>1.0200000000000001E-3</v>
      </c>
      <c r="D280" s="58">
        <v>0.28370099999999998</v>
      </c>
      <c r="E280" s="58">
        <v>0.54261599999999999</v>
      </c>
      <c r="F280" s="58">
        <v>0.419097</v>
      </c>
    </row>
    <row r="281" spans="1:6" x14ac:dyDescent="0.2">
      <c r="A281" s="52" t="s">
        <v>551</v>
      </c>
      <c r="B281" s="49" t="s">
        <v>552</v>
      </c>
      <c r="C281" s="50">
        <v>4.1818400000000002</v>
      </c>
      <c r="D281" s="50">
        <v>5.0555029999999999</v>
      </c>
      <c r="E281" s="50">
        <v>26.434035999999999</v>
      </c>
      <c r="F281" s="50">
        <v>42.821223000000003</v>
      </c>
    </row>
    <row r="282" spans="1:6" x14ac:dyDescent="0.2">
      <c r="A282" s="56" t="s">
        <v>553</v>
      </c>
      <c r="B282" s="57" t="s">
        <v>554</v>
      </c>
      <c r="C282" s="58">
        <v>5.2499999999999998E-2</v>
      </c>
      <c r="D282" s="58">
        <v>0.58989100000000005</v>
      </c>
      <c r="E282" s="58">
        <v>1.0737509999999999</v>
      </c>
      <c r="F282" s="58">
        <v>2.0196540000000001</v>
      </c>
    </row>
    <row r="283" spans="1:6" x14ac:dyDescent="0.2">
      <c r="A283" s="52" t="s">
        <v>555</v>
      </c>
      <c r="B283" s="49" t="s">
        <v>556</v>
      </c>
      <c r="C283" s="50" t="s">
        <v>2476</v>
      </c>
      <c r="D283" s="50">
        <v>1.9595999999999999E-2</v>
      </c>
      <c r="E283" s="50">
        <v>0.185062</v>
      </c>
      <c r="F283" s="50">
        <v>4.8283E-2</v>
      </c>
    </row>
    <row r="284" spans="1:6" x14ac:dyDescent="0.2">
      <c r="A284" s="56" t="s">
        <v>557</v>
      </c>
      <c r="B284" s="57" t="s">
        <v>558</v>
      </c>
      <c r="C284" s="58">
        <v>1.998923</v>
      </c>
      <c r="D284" s="58">
        <v>3.5008710000000001</v>
      </c>
      <c r="E284" s="58">
        <v>11.974036999999999</v>
      </c>
      <c r="F284" s="58">
        <v>25.279102999999999</v>
      </c>
    </row>
    <row r="285" spans="1:6" x14ac:dyDescent="0.2">
      <c r="A285" s="52" t="s">
        <v>1881</v>
      </c>
      <c r="B285" s="49" t="s">
        <v>1882</v>
      </c>
      <c r="C285" s="50">
        <v>1.4579999999999999E-2</v>
      </c>
      <c r="D285" s="50">
        <v>0.111433</v>
      </c>
      <c r="E285" s="50">
        <v>0.24058199999999999</v>
      </c>
      <c r="F285" s="50">
        <v>0.29035300000000003</v>
      </c>
    </row>
    <row r="286" spans="1:6" x14ac:dyDescent="0.2">
      <c r="A286" s="56" t="s">
        <v>559</v>
      </c>
      <c r="B286" s="57" t="s">
        <v>560</v>
      </c>
      <c r="C286" s="58">
        <v>2.3736E-2</v>
      </c>
      <c r="D286" s="58">
        <v>4.3679999999999997E-2</v>
      </c>
      <c r="E286" s="58">
        <v>0.177789</v>
      </c>
      <c r="F286" s="58">
        <v>0.16275800000000001</v>
      </c>
    </row>
    <row r="287" spans="1:6" x14ac:dyDescent="0.2">
      <c r="A287" s="52" t="s">
        <v>1883</v>
      </c>
      <c r="B287" s="49" t="s">
        <v>1884</v>
      </c>
      <c r="C287" s="50" t="s">
        <v>2476</v>
      </c>
      <c r="D287" s="50" t="s">
        <v>2476</v>
      </c>
      <c r="E287" s="50">
        <v>7.3200000000000001E-2</v>
      </c>
      <c r="F287" s="50" t="s">
        <v>2476</v>
      </c>
    </row>
    <row r="288" spans="1:6" ht="38.25" x14ac:dyDescent="0.2">
      <c r="A288" s="56" t="s">
        <v>561</v>
      </c>
      <c r="B288" s="57" t="s">
        <v>562</v>
      </c>
      <c r="C288" s="58">
        <v>2.0716709999999998</v>
      </c>
      <c r="D288" s="58">
        <v>3.3164669999999998</v>
      </c>
      <c r="E288" s="58">
        <v>12.417732000000001</v>
      </c>
      <c r="F288" s="58">
        <v>23.712122999999998</v>
      </c>
    </row>
    <row r="289" spans="1:6" ht="25.5" x14ac:dyDescent="0.2">
      <c r="A289" s="52" t="s">
        <v>563</v>
      </c>
      <c r="B289" s="49" t="s">
        <v>564</v>
      </c>
      <c r="C289" s="50">
        <v>6.9389999999999999E-3</v>
      </c>
      <c r="D289" s="50">
        <v>4.7749999999999997E-3</v>
      </c>
      <c r="E289" s="50">
        <v>0.59697999999999996</v>
      </c>
      <c r="F289" s="50">
        <v>0.42411900000000002</v>
      </c>
    </row>
    <row r="290" spans="1:6" ht="25.5" x14ac:dyDescent="0.2">
      <c r="A290" s="56" t="s">
        <v>2550</v>
      </c>
      <c r="B290" s="57" t="s">
        <v>2551</v>
      </c>
      <c r="C290" s="58" t="s">
        <v>2476</v>
      </c>
      <c r="D290" s="58">
        <v>7.5100000000000004E-4</v>
      </c>
      <c r="E290" s="58" t="s">
        <v>2476</v>
      </c>
      <c r="F290" s="58">
        <v>7.5100000000000004E-4</v>
      </c>
    </row>
    <row r="291" spans="1:6" x14ac:dyDescent="0.2">
      <c r="A291" s="52" t="s">
        <v>565</v>
      </c>
      <c r="B291" s="49" t="s">
        <v>566</v>
      </c>
      <c r="C291" s="50">
        <v>0.22803599999999999</v>
      </c>
      <c r="D291" s="50" t="s">
        <v>2476</v>
      </c>
      <c r="E291" s="50">
        <v>2.2385860000000002</v>
      </c>
      <c r="F291" s="50">
        <v>0.43062</v>
      </c>
    </row>
    <row r="292" spans="1:6" ht="25.5" x14ac:dyDescent="0.2">
      <c r="A292" s="56" t="s">
        <v>1885</v>
      </c>
      <c r="B292" s="57" t="s">
        <v>1886</v>
      </c>
      <c r="C292" s="58">
        <v>7.7745999999999996E-2</v>
      </c>
      <c r="D292" s="58">
        <v>0.11440599999999999</v>
      </c>
      <c r="E292" s="58">
        <v>0.68682399999999999</v>
      </c>
      <c r="F292" s="58">
        <v>1.214232</v>
      </c>
    </row>
    <row r="293" spans="1:6" ht="25.5" x14ac:dyDescent="0.2">
      <c r="A293" s="52" t="s">
        <v>567</v>
      </c>
      <c r="B293" s="49" t="s">
        <v>568</v>
      </c>
      <c r="C293" s="50">
        <v>1.052778</v>
      </c>
      <c r="D293" s="50">
        <v>1.5300009999999999</v>
      </c>
      <c r="E293" s="50">
        <v>8.3186750000000007</v>
      </c>
      <c r="F293" s="50">
        <v>18.001080000000002</v>
      </c>
    </row>
    <row r="294" spans="1:6" ht="25.5" x14ac:dyDescent="0.2">
      <c r="A294" s="56" t="s">
        <v>569</v>
      </c>
      <c r="B294" s="57" t="s">
        <v>570</v>
      </c>
      <c r="C294" s="58">
        <v>0.12701799999999999</v>
      </c>
      <c r="D294" s="58">
        <v>8.8590000000000002E-2</v>
      </c>
      <c r="E294" s="58">
        <v>0.39890799999999998</v>
      </c>
      <c r="F294" s="58">
        <v>0.670103</v>
      </c>
    </row>
    <row r="295" spans="1:6" ht="25.5" x14ac:dyDescent="0.2">
      <c r="A295" s="52" t="s">
        <v>571</v>
      </c>
      <c r="B295" s="49" t="s">
        <v>572</v>
      </c>
      <c r="C295" s="50">
        <v>1.034E-2</v>
      </c>
      <c r="D295" s="50">
        <v>0.50976100000000002</v>
      </c>
      <c r="E295" s="50">
        <v>0.65349199999999996</v>
      </c>
      <c r="F295" s="50">
        <v>1.6806719999999999</v>
      </c>
    </row>
    <row r="296" spans="1:6" ht="25.5" x14ac:dyDescent="0.2">
      <c r="A296" s="56" t="s">
        <v>573</v>
      </c>
      <c r="B296" s="57" t="s">
        <v>574</v>
      </c>
      <c r="C296" s="58">
        <v>4.7563000000000001E-2</v>
      </c>
      <c r="D296" s="58">
        <v>0.41635699999999998</v>
      </c>
      <c r="E296" s="58">
        <v>2.2410410000000001</v>
      </c>
      <c r="F296" s="58">
        <v>1.955937</v>
      </c>
    </row>
    <row r="297" spans="1:6" ht="25.5" x14ac:dyDescent="0.2">
      <c r="A297" s="52" t="s">
        <v>1887</v>
      </c>
      <c r="B297" s="49" t="s">
        <v>1888</v>
      </c>
      <c r="C297" s="50">
        <v>1.3009E-2</v>
      </c>
      <c r="D297" s="50">
        <v>1.0612E-2</v>
      </c>
      <c r="E297" s="50">
        <v>0.12955900000000001</v>
      </c>
      <c r="F297" s="50">
        <v>0.65541700000000003</v>
      </c>
    </row>
    <row r="298" spans="1:6" ht="25.5" x14ac:dyDescent="0.2">
      <c r="A298" s="56" t="s">
        <v>1889</v>
      </c>
      <c r="B298" s="57" t="s">
        <v>1890</v>
      </c>
      <c r="C298" s="58">
        <v>0.41137600000000002</v>
      </c>
      <c r="D298" s="58" t="s">
        <v>2476</v>
      </c>
      <c r="E298" s="58">
        <v>2.11822</v>
      </c>
      <c r="F298" s="58">
        <v>4.3812949999999997</v>
      </c>
    </row>
    <row r="299" spans="1:6" x14ac:dyDescent="0.2">
      <c r="A299" s="52" t="s">
        <v>575</v>
      </c>
      <c r="B299" s="49" t="s">
        <v>576</v>
      </c>
      <c r="C299" s="50">
        <v>7.2789000000000006E-2</v>
      </c>
      <c r="D299" s="50">
        <v>9.8572999999999994E-2</v>
      </c>
      <c r="E299" s="50">
        <v>0.83194800000000002</v>
      </c>
      <c r="F299" s="50">
        <v>1.0921529999999999</v>
      </c>
    </row>
    <row r="300" spans="1:6" x14ac:dyDescent="0.2">
      <c r="A300" s="56" t="s">
        <v>577</v>
      </c>
      <c r="B300" s="57" t="s">
        <v>578</v>
      </c>
      <c r="C300" s="58">
        <v>0.107395</v>
      </c>
      <c r="D300" s="58">
        <v>9.9000000000000005E-2</v>
      </c>
      <c r="E300" s="58">
        <v>0.69780699999999996</v>
      </c>
      <c r="F300" s="58">
        <v>1.0193030000000001</v>
      </c>
    </row>
    <row r="301" spans="1:6" ht="25.5" x14ac:dyDescent="0.2">
      <c r="A301" s="52" t="s">
        <v>579</v>
      </c>
      <c r="B301" s="49" t="s">
        <v>580</v>
      </c>
      <c r="C301" s="50">
        <v>3.2258000000000002E-2</v>
      </c>
      <c r="D301" s="50" t="s">
        <v>2476</v>
      </c>
      <c r="E301" s="50">
        <v>0.73267400000000005</v>
      </c>
      <c r="F301" s="50">
        <v>0.85519500000000004</v>
      </c>
    </row>
    <row r="302" spans="1:6" x14ac:dyDescent="0.2">
      <c r="A302" s="56" t="s">
        <v>1891</v>
      </c>
      <c r="B302" s="57" t="s">
        <v>1892</v>
      </c>
      <c r="C302" s="58" t="s">
        <v>2476</v>
      </c>
      <c r="D302" s="58">
        <v>1.5500910000000001</v>
      </c>
      <c r="E302" s="58" t="s">
        <v>2476</v>
      </c>
      <c r="F302" s="58">
        <v>1.550716</v>
      </c>
    </row>
    <row r="303" spans="1:6" x14ac:dyDescent="0.2">
      <c r="A303" s="52" t="s">
        <v>2471</v>
      </c>
      <c r="B303" s="49" t="s">
        <v>2472</v>
      </c>
      <c r="C303" s="50">
        <v>6.9898000000000002E-2</v>
      </c>
      <c r="D303" s="50" t="s">
        <v>2476</v>
      </c>
      <c r="E303" s="50">
        <v>7.1486999999999995E-2</v>
      </c>
      <c r="F303" s="50">
        <v>9.5309999999999995E-3</v>
      </c>
    </row>
    <row r="304" spans="1:6" x14ac:dyDescent="0.2">
      <c r="A304" s="56" t="s">
        <v>581</v>
      </c>
      <c r="B304" s="57" t="s">
        <v>582</v>
      </c>
      <c r="C304" s="58" t="s">
        <v>2476</v>
      </c>
      <c r="D304" s="58" t="s">
        <v>2476</v>
      </c>
      <c r="E304" s="58" t="s">
        <v>2476</v>
      </c>
      <c r="F304" s="58">
        <v>2.4485E-2</v>
      </c>
    </row>
    <row r="305" spans="1:6" x14ac:dyDescent="0.2">
      <c r="A305" s="52" t="s">
        <v>583</v>
      </c>
      <c r="B305" s="49" t="s">
        <v>584</v>
      </c>
      <c r="C305" s="50" t="s">
        <v>2476</v>
      </c>
      <c r="D305" s="50">
        <v>3.4000000000000002E-2</v>
      </c>
      <c r="E305" s="50">
        <v>5.1416999999999997E-2</v>
      </c>
      <c r="F305" s="50">
        <v>0.40879900000000002</v>
      </c>
    </row>
    <row r="306" spans="1:6" x14ac:dyDescent="0.2">
      <c r="A306" s="56" t="s">
        <v>585</v>
      </c>
      <c r="B306" s="57" t="s">
        <v>586</v>
      </c>
      <c r="C306" s="58" t="s">
        <v>2476</v>
      </c>
      <c r="D306" s="58" t="s">
        <v>2476</v>
      </c>
      <c r="E306" s="58">
        <v>0.13641</v>
      </c>
      <c r="F306" s="58">
        <v>1.7881999999999999E-2</v>
      </c>
    </row>
    <row r="307" spans="1:6" x14ac:dyDescent="0.2">
      <c r="A307" s="52" t="s">
        <v>587</v>
      </c>
      <c r="B307" s="49" t="s">
        <v>588</v>
      </c>
      <c r="C307" s="50">
        <v>8.2799999999999999E-2</v>
      </c>
      <c r="D307" s="50">
        <v>9.476E-3</v>
      </c>
      <c r="E307" s="50">
        <v>1.156525</v>
      </c>
      <c r="F307" s="50">
        <v>0.91178599999999999</v>
      </c>
    </row>
    <row r="308" spans="1:6" x14ac:dyDescent="0.2">
      <c r="A308" s="56" t="s">
        <v>1893</v>
      </c>
      <c r="B308" s="57" t="s">
        <v>1894</v>
      </c>
      <c r="C308" s="58" t="s">
        <v>2476</v>
      </c>
      <c r="D308" s="58">
        <v>4.6427000000000003E-2</v>
      </c>
      <c r="E308" s="58">
        <v>4.6503999999999997E-2</v>
      </c>
      <c r="F308" s="58">
        <v>0.42174099999999998</v>
      </c>
    </row>
    <row r="309" spans="1:6" x14ac:dyDescent="0.2">
      <c r="A309" s="52" t="s">
        <v>589</v>
      </c>
      <c r="B309" s="49" t="s">
        <v>590</v>
      </c>
      <c r="C309" s="50" t="s">
        <v>2476</v>
      </c>
      <c r="D309" s="50">
        <v>9.1078999999999993E-2</v>
      </c>
      <c r="E309" s="50">
        <v>0.15298700000000001</v>
      </c>
      <c r="F309" s="50">
        <v>0.79347299999999998</v>
      </c>
    </row>
    <row r="310" spans="1:6" x14ac:dyDescent="0.2">
      <c r="A310" s="56" t="s">
        <v>1895</v>
      </c>
      <c r="B310" s="57" t="s">
        <v>1896</v>
      </c>
      <c r="C310" s="58" t="s">
        <v>2476</v>
      </c>
      <c r="D310" s="58" t="s">
        <v>2476</v>
      </c>
      <c r="E310" s="58">
        <v>5.0687999999999997E-2</v>
      </c>
      <c r="F310" s="58">
        <v>0.109823</v>
      </c>
    </row>
    <row r="311" spans="1:6" x14ac:dyDescent="0.2">
      <c r="A311" s="52" t="s">
        <v>2353</v>
      </c>
      <c r="B311" s="49" t="s">
        <v>2354</v>
      </c>
      <c r="C311" s="50" t="s">
        <v>2476</v>
      </c>
      <c r="D311" s="50" t="s">
        <v>2476</v>
      </c>
      <c r="E311" s="50" t="s">
        <v>2476</v>
      </c>
      <c r="F311" s="50">
        <v>8.4670000000000006E-3</v>
      </c>
    </row>
    <row r="312" spans="1:6" ht="25.5" x14ac:dyDescent="0.2">
      <c r="A312" s="56" t="s">
        <v>1897</v>
      </c>
      <c r="B312" s="57" t="s">
        <v>1898</v>
      </c>
      <c r="C312" s="58" t="s">
        <v>2476</v>
      </c>
      <c r="D312" s="58" t="s">
        <v>2476</v>
      </c>
      <c r="E312" s="58" t="s">
        <v>2476</v>
      </c>
      <c r="F312" s="58">
        <v>6.7941000000000001E-2</v>
      </c>
    </row>
    <row r="313" spans="1:6" ht="25.5" x14ac:dyDescent="0.2">
      <c r="A313" s="52" t="s">
        <v>1899</v>
      </c>
      <c r="B313" s="49" t="s">
        <v>1900</v>
      </c>
      <c r="C313" s="50" t="s">
        <v>2476</v>
      </c>
      <c r="D313" s="50" t="s">
        <v>2476</v>
      </c>
      <c r="E313" s="50" t="s">
        <v>2476</v>
      </c>
      <c r="F313" s="50">
        <v>9.5999999999999992E-3</v>
      </c>
    </row>
    <row r="314" spans="1:6" ht="25.5" x14ac:dyDescent="0.2">
      <c r="A314" s="56" t="s">
        <v>1901</v>
      </c>
      <c r="B314" s="57" t="s">
        <v>1902</v>
      </c>
      <c r="C314" s="58" t="s">
        <v>2476</v>
      </c>
      <c r="D314" s="58" t="s">
        <v>2476</v>
      </c>
      <c r="E314" s="58">
        <v>2.1215999999999999E-2</v>
      </c>
      <c r="F314" s="58">
        <v>3.7090000000000001E-3</v>
      </c>
    </row>
    <row r="315" spans="1:6" x14ac:dyDescent="0.2">
      <c r="A315" s="52" t="s">
        <v>2359</v>
      </c>
      <c r="B315" s="49" t="s">
        <v>2360</v>
      </c>
      <c r="C315" s="50">
        <v>8.7240000000000009E-3</v>
      </c>
      <c r="D315" s="50" t="s">
        <v>2476</v>
      </c>
      <c r="E315" s="50">
        <v>8.7240000000000009E-3</v>
      </c>
      <c r="F315" s="50" t="s">
        <v>2476</v>
      </c>
    </row>
    <row r="316" spans="1:6" ht="38.25" x14ac:dyDescent="0.2">
      <c r="A316" s="56" t="s">
        <v>2361</v>
      </c>
      <c r="B316" s="57" t="s">
        <v>2362</v>
      </c>
      <c r="C316" s="58" t="s">
        <v>2476</v>
      </c>
      <c r="D316" s="58" t="s">
        <v>2476</v>
      </c>
      <c r="E316" s="58">
        <v>6.0000000000000001E-3</v>
      </c>
      <c r="F316" s="58" t="s">
        <v>2476</v>
      </c>
    </row>
    <row r="317" spans="1:6" ht="38.25" x14ac:dyDescent="0.2">
      <c r="A317" s="52" t="s">
        <v>591</v>
      </c>
      <c r="B317" s="49" t="s">
        <v>592</v>
      </c>
      <c r="C317" s="50">
        <v>2.145032</v>
      </c>
      <c r="D317" s="50">
        <v>423.28036300000002</v>
      </c>
      <c r="E317" s="50">
        <v>3.302</v>
      </c>
      <c r="F317" s="50">
        <v>1668.0719180000001</v>
      </c>
    </row>
    <row r="318" spans="1:6" ht="38.25" x14ac:dyDescent="0.2">
      <c r="A318" s="56" t="s">
        <v>2363</v>
      </c>
      <c r="B318" s="57" t="s">
        <v>2364</v>
      </c>
      <c r="C318" s="58" t="s">
        <v>2476</v>
      </c>
      <c r="D318" s="58">
        <v>7.94E-4</v>
      </c>
      <c r="E318" s="58" t="s">
        <v>2476</v>
      </c>
      <c r="F318" s="58">
        <v>7.8820000000000001E-3</v>
      </c>
    </row>
    <row r="319" spans="1:6" ht="38.25" x14ac:dyDescent="0.2">
      <c r="A319" s="52" t="s">
        <v>593</v>
      </c>
      <c r="B319" s="49" t="s">
        <v>594</v>
      </c>
      <c r="C319" s="50">
        <v>27.921965</v>
      </c>
      <c r="D319" s="50">
        <v>62.924489000000001</v>
      </c>
      <c r="E319" s="50">
        <v>578.91095600000006</v>
      </c>
      <c r="F319" s="50">
        <v>698.06435899999997</v>
      </c>
    </row>
    <row r="320" spans="1:6" ht="38.25" x14ac:dyDescent="0.2">
      <c r="A320" s="56" t="s">
        <v>1903</v>
      </c>
      <c r="B320" s="57" t="s">
        <v>1904</v>
      </c>
      <c r="C320" s="58">
        <v>0.470775</v>
      </c>
      <c r="D320" s="58">
        <v>0.37998500000000002</v>
      </c>
      <c r="E320" s="58">
        <v>12.73025</v>
      </c>
      <c r="F320" s="58">
        <v>5.282978</v>
      </c>
    </row>
    <row r="321" spans="1:6" x14ac:dyDescent="0.2">
      <c r="A321" s="52" t="s">
        <v>595</v>
      </c>
      <c r="B321" s="49" t="s">
        <v>596</v>
      </c>
      <c r="C321" s="50" t="s">
        <v>2476</v>
      </c>
      <c r="D321" s="50" t="s">
        <v>2476</v>
      </c>
      <c r="E321" s="50">
        <v>3.1381739999999998</v>
      </c>
      <c r="F321" s="50">
        <v>1.0243E-2</v>
      </c>
    </row>
    <row r="322" spans="1:6" x14ac:dyDescent="0.2">
      <c r="A322" s="56" t="s">
        <v>599</v>
      </c>
      <c r="B322" s="57" t="s">
        <v>600</v>
      </c>
      <c r="C322" s="58" t="s">
        <v>2476</v>
      </c>
      <c r="D322" s="58" t="s">
        <v>2476</v>
      </c>
      <c r="E322" s="58">
        <v>4.64E-3</v>
      </c>
      <c r="F322" s="58">
        <v>6.4070000000000004E-3</v>
      </c>
    </row>
    <row r="323" spans="1:6" x14ac:dyDescent="0.2">
      <c r="A323" s="52" t="s">
        <v>601</v>
      </c>
      <c r="B323" s="49" t="s">
        <v>602</v>
      </c>
      <c r="C323" s="50" t="s">
        <v>2476</v>
      </c>
      <c r="D323" s="50" t="s">
        <v>2476</v>
      </c>
      <c r="E323" s="50">
        <v>8.5690000000000002E-3</v>
      </c>
      <c r="F323" s="50" t="s">
        <v>2476</v>
      </c>
    </row>
    <row r="324" spans="1:6" x14ac:dyDescent="0.2">
      <c r="A324" s="56" t="s">
        <v>603</v>
      </c>
      <c r="B324" s="57" t="s">
        <v>604</v>
      </c>
      <c r="C324" s="58" t="s">
        <v>2476</v>
      </c>
      <c r="D324" s="58">
        <v>0.31363200000000002</v>
      </c>
      <c r="E324" s="58">
        <v>1.5138499999999999</v>
      </c>
      <c r="F324" s="58">
        <v>0.66361899999999996</v>
      </c>
    </row>
    <row r="325" spans="1:6" ht="38.25" x14ac:dyDescent="0.2">
      <c r="A325" s="52" t="s">
        <v>605</v>
      </c>
      <c r="B325" s="49" t="s">
        <v>606</v>
      </c>
      <c r="C325" s="50">
        <v>0.115425</v>
      </c>
      <c r="D325" s="50">
        <v>0.30002499999999999</v>
      </c>
      <c r="E325" s="50">
        <v>0.63204000000000005</v>
      </c>
      <c r="F325" s="50">
        <v>1.757412</v>
      </c>
    </row>
    <row r="326" spans="1:6" x14ac:dyDescent="0.2">
      <c r="A326" s="56" t="s">
        <v>1905</v>
      </c>
      <c r="B326" s="57" t="s">
        <v>1906</v>
      </c>
      <c r="C326" s="58">
        <v>1.218E-2</v>
      </c>
      <c r="D326" s="58">
        <v>1.0897E-2</v>
      </c>
      <c r="E326" s="58">
        <v>4.258E-2</v>
      </c>
      <c r="F326" s="58">
        <v>6.4896999999999996E-2</v>
      </c>
    </row>
    <row r="327" spans="1:6" ht="25.5" x14ac:dyDescent="0.2">
      <c r="A327" s="52" t="s">
        <v>607</v>
      </c>
      <c r="B327" s="49" t="s">
        <v>608</v>
      </c>
      <c r="C327" s="50" t="s">
        <v>2476</v>
      </c>
      <c r="D327" s="50" t="s">
        <v>2476</v>
      </c>
      <c r="E327" s="50">
        <v>6.2199999999999998E-3</v>
      </c>
      <c r="F327" s="50">
        <v>2.3149999999999998E-3</v>
      </c>
    </row>
    <row r="328" spans="1:6" ht="38.25" x14ac:dyDescent="0.2">
      <c r="A328" s="56" t="s">
        <v>1907</v>
      </c>
      <c r="B328" s="57" t="s">
        <v>1908</v>
      </c>
      <c r="C328" s="58" t="s">
        <v>2476</v>
      </c>
      <c r="D328" s="58">
        <v>7.1999999999999998E-3</v>
      </c>
      <c r="E328" s="58">
        <v>1.5228E-2</v>
      </c>
      <c r="F328" s="58">
        <v>2.0829E-2</v>
      </c>
    </row>
    <row r="329" spans="1:6" ht="38.25" x14ac:dyDescent="0.2">
      <c r="A329" s="52" t="s">
        <v>609</v>
      </c>
      <c r="B329" s="49" t="s">
        <v>610</v>
      </c>
      <c r="C329" s="50">
        <v>1.1422330000000001</v>
      </c>
      <c r="D329" s="50">
        <v>1.3859919999999999</v>
      </c>
      <c r="E329" s="50">
        <v>11.622372</v>
      </c>
      <c r="F329" s="50">
        <v>11.370717000000001</v>
      </c>
    </row>
    <row r="330" spans="1:6" x14ac:dyDescent="0.2">
      <c r="A330" s="56" t="s">
        <v>2365</v>
      </c>
      <c r="B330" s="57" t="s">
        <v>2366</v>
      </c>
      <c r="C330" s="58" t="s">
        <v>2476</v>
      </c>
      <c r="D330" s="58" t="s">
        <v>2476</v>
      </c>
      <c r="E330" s="58">
        <v>1.2E-4</v>
      </c>
      <c r="F330" s="58">
        <v>1.4999999999999999E-2</v>
      </c>
    </row>
    <row r="331" spans="1:6" ht="25.5" x14ac:dyDescent="0.2">
      <c r="A331" s="52" t="s">
        <v>611</v>
      </c>
      <c r="B331" s="49" t="s">
        <v>612</v>
      </c>
      <c r="C331" s="50">
        <v>6.1270999999999999E-2</v>
      </c>
      <c r="D331" s="50">
        <v>9.9515999999999993E-2</v>
      </c>
      <c r="E331" s="50">
        <v>4.3129499999999998</v>
      </c>
      <c r="F331" s="50">
        <v>4.4279809999999999</v>
      </c>
    </row>
    <row r="332" spans="1:6" ht="38.25" x14ac:dyDescent="0.2">
      <c r="A332" s="56" t="s">
        <v>613</v>
      </c>
      <c r="B332" s="57" t="s">
        <v>614</v>
      </c>
      <c r="C332" s="58">
        <v>8.2110000000000002E-2</v>
      </c>
      <c r="D332" s="58">
        <v>0.11987399999999999</v>
      </c>
      <c r="E332" s="58">
        <v>0.64581900000000003</v>
      </c>
      <c r="F332" s="58">
        <v>0.77886599999999995</v>
      </c>
    </row>
    <row r="333" spans="1:6" ht="25.5" x14ac:dyDescent="0.2">
      <c r="A333" s="52" t="s">
        <v>615</v>
      </c>
      <c r="B333" s="49" t="s">
        <v>616</v>
      </c>
      <c r="C333" s="50">
        <v>0.45971099999999998</v>
      </c>
      <c r="D333" s="50">
        <v>1.4258280000000001</v>
      </c>
      <c r="E333" s="50">
        <v>5.3589859999999998</v>
      </c>
      <c r="F333" s="50">
        <v>9.3989189999999994</v>
      </c>
    </row>
    <row r="334" spans="1:6" ht="25.5" x14ac:dyDescent="0.2">
      <c r="A334" s="56" t="s">
        <v>617</v>
      </c>
      <c r="B334" s="57" t="s">
        <v>618</v>
      </c>
      <c r="C334" s="58">
        <v>0.10295700000000001</v>
      </c>
      <c r="D334" s="58">
        <v>0.35402899999999998</v>
      </c>
      <c r="E334" s="58">
        <v>1.0399529999999999</v>
      </c>
      <c r="F334" s="58">
        <v>1.1487050000000001</v>
      </c>
    </row>
    <row r="335" spans="1:6" ht="25.5" x14ac:dyDescent="0.2">
      <c r="A335" s="52" t="s">
        <v>619</v>
      </c>
      <c r="B335" s="49" t="s">
        <v>620</v>
      </c>
      <c r="C335" s="50">
        <v>1.353E-2</v>
      </c>
      <c r="D335" s="50">
        <v>2.7560000000000002E-3</v>
      </c>
      <c r="E335" s="50">
        <v>0.19010199999999999</v>
      </c>
      <c r="F335" s="50">
        <v>0.55566199999999999</v>
      </c>
    </row>
    <row r="336" spans="1:6" x14ac:dyDescent="0.2">
      <c r="A336" s="56" t="s">
        <v>621</v>
      </c>
      <c r="B336" s="57" t="s">
        <v>622</v>
      </c>
      <c r="C336" s="58">
        <v>0.17724100000000001</v>
      </c>
      <c r="D336" s="58">
        <v>3.8210000000000002E-3</v>
      </c>
      <c r="E336" s="58">
        <v>0.62836099999999995</v>
      </c>
      <c r="F336" s="58">
        <v>2.3116099999999999</v>
      </c>
    </row>
    <row r="337" spans="1:6" ht="38.25" x14ac:dyDescent="0.2">
      <c r="A337" s="52" t="s">
        <v>623</v>
      </c>
      <c r="B337" s="49" t="s">
        <v>624</v>
      </c>
      <c r="C337" s="50">
        <v>3.5799999999999998E-2</v>
      </c>
      <c r="D337" s="50">
        <v>3.4499000000000002E-2</v>
      </c>
      <c r="E337" s="50">
        <v>1.3734189999999999</v>
      </c>
      <c r="F337" s="50">
        <v>4.8595350000000002</v>
      </c>
    </row>
    <row r="338" spans="1:6" ht="25.5" x14ac:dyDescent="0.2">
      <c r="A338" s="56" t="s">
        <v>625</v>
      </c>
      <c r="B338" s="57" t="s">
        <v>626</v>
      </c>
      <c r="C338" s="58">
        <v>4.7070000000000001E-2</v>
      </c>
      <c r="D338" s="58">
        <v>0.145316</v>
      </c>
      <c r="E338" s="58">
        <v>0.48893500000000001</v>
      </c>
      <c r="F338" s="58">
        <v>1.411246</v>
      </c>
    </row>
    <row r="339" spans="1:6" ht="25.5" x14ac:dyDescent="0.2">
      <c r="A339" s="52" t="s">
        <v>627</v>
      </c>
      <c r="B339" s="49" t="s">
        <v>628</v>
      </c>
      <c r="C339" s="50">
        <v>2.0213160000000001</v>
      </c>
      <c r="D339" s="50">
        <v>1.8471379999999999</v>
      </c>
      <c r="E339" s="50">
        <v>14.241859</v>
      </c>
      <c r="F339" s="50">
        <v>24.580992999999999</v>
      </c>
    </row>
    <row r="340" spans="1:6" x14ac:dyDescent="0.2">
      <c r="A340" s="56" t="s">
        <v>629</v>
      </c>
      <c r="B340" s="57" t="s">
        <v>630</v>
      </c>
      <c r="C340" s="58">
        <v>0.37233699999999997</v>
      </c>
      <c r="D340" s="58">
        <v>3.6551110000000002</v>
      </c>
      <c r="E340" s="58">
        <v>7.9388920000000001</v>
      </c>
      <c r="F340" s="58">
        <v>7.9333980000000004</v>
      </c>
    </row>
    <row r="341" spans="1:6" ht="51" x14ac:dyDescent="0.2">
      <c r="A341" s="52" t="s">
        <v>631</v>
      </c>
      <c r="B341" s="49" t="s">
        <v>632</v>
      </c>
      <c r="C341" s="50">
        <v>2.206E-2</v>
      </c>
      <c r="D341" s="50">
        <v>0.15252199999999999</v>
      </c>
      <c r="E341" s="50">
        <v>11.632955000000001</v>
      </c>
      <c r="F341" s="50">
        <v>682.27236100000005</v>
      </c>
    </row>
    <row r="342" spans="1:6" ht="38.25" x14ac:dyDescent="0.2">
      <c r="A342" s="56" t="s">
        <v>633</v>
      </c>
      <c r="B342" s="57" t="s">
        <v>634</v>
      </c>
      <c r="C342" s="58">
        <v>1.76E-4</v>
      </c>
      <c r="D342" s="58">
        <v>1.365467</v>
      </c>
      <c r="E342" s="58">
        <v>3.3844400000000001</v>
      </c>
      <c r="F342" s="58">
        <v>6.9398039999999996</v>
      </c>
    </row>
    <row r="343" spans="1:6" x14ac:dyDescent="0.2">
      <c r="A343" s="52" t="s">
        <v>635</v>
      </c>
      <c r="B343" s="49" t="s">
        <v>636</v>
      </c>
      <c r="C343" s="50">
        <v>43.744402999999998</v>
      </c>
      <c r="D343" s="50">
        <v>112.797102</v>
      </c>
      <c r="E343" s="50">
        <v>579.64719500000001</v>
      </c>
      <c r="F343" s="50">
        <v>964.11610199999996</v>
      </c>
    </row>
    <row r="344" spans="1:6" ht="25.5" x14ac:dyDescent="0.2">
      <c r="A344" s="56" t="s">
        <v>637</v>
      </c>
      <c r="B344" s="57" t="s">
        <v>638</v>
      </c>
      <c r="C344" s="58">
        <v>59.406556999999999</v>
      </c>
      <c r="D344" s="58">
        <v>54.676310000000001</v>
      </c>
      <c r="E344" s="58">
        <v>734.557954</v>
      </c>
      <c r="F344" s="58">
        <v>506.01833499999998</v>
      </c>
    </row>
    <row r="345" spans="1:6" x14ac:dyDescent="0.2">
      <c r="A345" s="52" t="s">
        <v>639</v>
      </c>
      <c r="B345" s="49" t="s">
        <v>640</v>
      </c>
      <c r="C345" s="50">
        <v>6.4334660000000001</v>
      </c>
      <c r="D345" s="50">
        <v>9.6882479999999997</v>
      </c>
      <c r="E345" s="50">
        <v>80.010756000000001</v>
      </c>
      <c r="F345" s="50">
        <v>154.65138300000001</v>
      </c>
    </row>
    <row r="346" spans="1:6" ht="25.5" x14ac:dyDescent="0.2">
      <c r="A346" s="56" t="s">
        <v>641</v>
      </c>
      <c r="B346" s="57" t="s">
        <v>642</v>
      </c>
      <c r="C346" s="58">
        <v>23.360817000000001</v>
      </c>
      <c r="D346" s="58">
        <v>12.2155</v>
      </c>
      <c r="E346" s="58">
        <v>81.850640999999996</v>
      </c>
      <c r="F346" s="58">
        <v>154.81817799999999</v>
      </c>
    </row>
    <row r="347" spans="1:6" ht="38.25" x14ac:dyDescent="0.2">
      <c r="A347" s="52" t="s">
        <v>643</v>
      </c>
      <c r="B347" s="49" t="s">
        <v>644</v>
      </c>
      <c r="C347" s="50">
        <v>28.222635</v>
      </c>
      <c r="D347" s="50">
        <v>24.683053999999998</v>
      </c>
      <c r="E347" s="50">
        <v>217.844604</v>
      </c>
      <c r="F347" s="50">
        <v>278.06760100000002</v>
      </c>
    </row>
    <row r="348" spans="1:6" ht="51" x14ac:dyDescent="0.2">
      <c r="A348" s="56" t="s">
        <v>645</v>
      </c>
      <c r="B348" s="57" t="s">
        <v>646</v>
      </c>
      <c r="C348" s="58">
        <v>7.0185979999999999</v>
      </c>
      <c r="D348" s="58">
        <v>6.7616189999999996</v>
      </c>
      <c r="E348" s="58">
        <v>56.223706999999997</v>
      </c>
      <c r="F348" s="58">
        <v>547.82861200000002</v>
      </c>
    </row>
    <row r="349" spans="1:6" ht="38.25" x14ac:dyDescent="0.2">
      <c r="A349" s="52" t="s">
        <v>647</v>
      </c>
      <c r="B349" s="49" t="s">
        <v>648</v>
      </c>
      <c r="C349" s="50">
        <v>9.0849019999999996</v>
      </c>
      <c r="D349" s="50">
        <v>14.736825</v>
      </c>
      <c r="E349" s="50">
        <v>97.573896000000005</v>
      </c>
      <c r="F349" s="50">
        <v>185.602101</v>
      </c>
    </row>
    <row r="350" spans="1:6" ht="63.75" x14ac:dyDescent="0.2">
      <c r="A350" s="56" t="s">
        <v>649</v>
      </c>
      <c r="B350" s="57" t="s">
        <v>650</v>
      </c>
      <c r="C350" s="58">
        <v>2.2081580000000001</v>
      </c>
      <c r="D350" s="58">
        <v>0.63418799999999997</v>
      </c>
      <c r="E350" s="58">
        <v>6.4392440000000004</v>
      </c>
      <c r="F350" s="58">
        <v>7.5533739999999998</v>
      </c>
    </row>
    <row r="351" spans="1:6" x14ac:dyDescent="0.2">
      <c r="A351" s="52" t="s">
        <v>651</v>
      </c>
      <c r="B351" s="49" t="s">
        <v>652</v>
      </c>
      <c r="C351" s="50">
        <v>0.45501200000000003</v>
      </c>
      <c r="D351" s="50">
        <v>0.19178300000000001</v>
      </c>
      <c r="E351" s="50">
        <v>1.697289</v>
      </c>
      <c r="F351" s="50">
        <v>2.0427170000000001</v>
      </c>
    </row>
    <row r="352" spans="1:6" ht="38.25" x14ac:dyDescent="0.2">
      <c r="A352" s="56" t="s">
        <v>653</v>
      </c>
      <c r="B352" s="57" t="s">
        <v>654</v>
      </c>
      <c r="C352" s="58">
        <v>1.4302820000000001</v>
      </c>
      <c r="D352" s="58">
        <v>1.161295</v>
      </c>
      <c r="E352" s="58">
        <v>6.0226709999999999</v>
      </c>
      <c r="F352" s="58">
        <v>11.568471000000001</v>
      </c>
    </row>
    <row r="353" spans="1:6" x14ac:dyDescent="0.2">
      <c r="A353" s="52" t="s">
        <v>1909</v>
      </c>
      <c r="B353" s="49" t="s">
        <v>1910</v>
      </c>
      <c r="C353" s="50">
        <v>3.4260429999999999</v>
      </c>
      <c r="D353" s="50">
        <v>3.3542369999999999</v>
      </c>
      <c r="E353" s="50">
        <v>26.124547</v>
      </c>
      <c r="F353" s="50">
        <v>29.085954999999998</v>
      </c>
    </row>
    <row r="354" spans="1:6" ht="51" x14ac:dyDescent="0.2">
      <c r="A354" s="56" t="s">
        <v>1911</v>
      </c>
      <c r="B354" s="57" t="s">
        <v>1912</v>
      </c>
      <c r="C354" s="58">
        <v>5.0844E-2</v>
      </c>
      <c r="D354" s="58">
        <v>1.9615E-2</v>
      </c>
      <c r="E354" s="58">
        <v>0.16277</v>
      </c>
      <c r="F354" s="58">
        <v>0.28309699999999999</v>
      </c>
    </row>
    <row r="355" spans="1:6" x14ac:dyDescent="0.2">
      <c r="A355" s="52" t="s">
        <v>655</v>
      </c>
      <c r="B355" s="49" t="s">
        <v>656</v>
      </c>
      <c r="C355" s="50">
        <v>8.2660000000000008E-3</v>
      </c>
      <c r="D355" s="50" t="s">
        <v>2476</v>
      </c>
      <c r="E355" s="50">
        <v>2.7657999999999999E-2</v>
      </c>
      <c r="F355" s="50">
        <v>3.5124000000000002E-2</v>
      </c>
    </row>
    <row r="356" spans="1:6" ht="25.5" x14ac:dyDescent="0.2">
      <c r="A356" s="56" t="s">
        <v>657</v>
      </c>
      <c r="B356" s="57" t="s">
        <v>658</v>
      </c>
      <c r="C356" s="58" t="s">
        <v>2476</v>
      </c>
      <c r="D356" s="58" t="s">
        <v>2476</v>
      </c>
      <c r="E356" s="58">
        <v>5.321E-2</v>
      </c>
      <c r="F356" s="58" t="s">
        <v>2476</v>
      </c>
    </row>
    <row r="357" spans="1:6" ht="25.5" x14ac:dyDescent="0.2">
      <c r="A357" s="52" t="s">
        <v>659</v>
      </c>
      <c r="B357" s="49" t="s">
        <v>660</v>
      </c>
      <c r="C357" s="50">
        <v>1.2453000000000001E-2</v>
      </c>
      <c r="D357" s="50" t="s">
        <v>2476</v>
      </c>
      <c r="E357" s="50">
        <v>6.3579999999999998E-2</v>
      </c>
      <c r="F357" s="50">
        <v>8.1397999999999998E-2</v>
      </c>
    </row>
    <row r="358" spans="1:6" ht="25.5" x14ac:dyDescent="0.2">
      <c r="A358" s="56" t="s">
        <v>1913</v>
      </c>
      <c r="B358" s="57" t="s">
        <v>1914</v>
      </c>
      <c r="C358" s="58" t="s">
        <v>2476</v>
      </c>
      <c r="D358" s="58" t="s">
        <v>2476</v>
      </c>
      <c r="E358" s="58" t="s">
        <v>2476</v>
      </c>
      <c r="F358" s="58">
        <v>3.9E-2</v>
      </c>
    </row>
    <row r="359" spans="1:6" ht="25.5" x14ac:dyDescent="0.2">
      <c r="A359" s="52" t="s">
        <v>661</v>
      </c>
      <c r="B359" s="49" t="s">
        <v>662</v>
      </c>
      <c r="C359" s="50">
        <v>2.2662999999999999E-2</v>
      </c>
      <c r="D359" s="50">
        <v>0.21412900000000001</v>
      </c>
      <c r="E359" s="50">
        <v>10.409122</v>
      </c>
      <c r="F359" s="50">
        <v>3.9401350000000002</v>
      </c>
    </row>
    <row r="360" spans="1:6" ht="25.5" x14ac:dyDescent="0.2">
      <c r="A360" s="56" t="s">
        <v>663</v>
      </c>
      <c r="B360" s="57" t="s">
        <v>664</v>
      </c>
      <c r="C360" s="58">
        <v>0.419541</v>
      </c>
      <c r="D360" s="58">
        <v>1.194377</v>
      </c>
      <c r="E360" s="58">
        <v>6.4222279999999996</v>
      </c>
      <c r="F360" s="58">
        <v>12.894579</v>
      </c>
    </row>
    <row r="361" spans="1:6" x14ac:dyDescent="0.2">
      <c r="A361" s="52" t="s">
        <v>665</v>
      </c>
      <c r="B361" s="49" t="s">
        <v>666</v>
      </c>
      <c r="C361" s="50" t="s">
        <v>2476</v>
      </c>
      <c r="D361" s="50" t="s">
        <v>2476</v>
      </c>
      <c r="E361" s="50">
        <v>2.3477999999999999E-2</v>
      </c>
      <c r="F361" s="50">
        <v>2.0684999999999999E-2</v>
      </c>
    </row>
    <row r="362" spans="1:6" x14ac:dyDescent="0.2">
      <c r="A362" s="56" t="s">
        <v>1915</v>
      </c>
      <c r="B362" s="57" t="s">
        <v>1916</v>
      </c>
      <c r="C362" s="58" t="s">
        <v>2476</v>
      </c>
      <c r="D362" s="58" t="s">
        <v>2476</v>
      </c>
      <c r="E362" s="58">
        <v>0.226795</v>
      </c>
      <c r="F362" s="58">
        <v>1.025153</v>
      </c>
    </row>
    <row r="363" spans="1:6" x14ac:dyDescent="0.2">
      <c r="A363" s="52" t="s">
        <v>1917</v>
      </c>
      <c r="B363" s="49" t="s">
        <v>1918</v>
      </c>
      <c r="C363" s="50">
        <v>0.215171</v>
      </c>
      <c r="D363" s="50">
        <v>0.42976399999999998</v>
      </c>
      <c r="E363" s="50">
        <v>0.95237499999999997</v>
      </c>
      <c r="F363" s="50">
        <v>2.8338260000000002</v>
      </c>
    </row>
    <row r="364" spans="1:6" ht="25.5" x14ac:dyDescent="0.2">
      <c r="A364" s="56" t="s">
        <v>667</v>
      </c>
      <c r="B364" s="57" t="s">
        <v>668</v>
      </c>
      <c r="C364" s="58">
        <v>2.3310000000000002E-3</v>
      </c>
      <c r="D364" s="58">
        <v>2.9437999999999999E-2</v>
      </c>
      <c r="E364" s="58">
        <v>0.32268200000000002</v>
      </c>
      <c r="F364" s="58">
        <v>0.17782899999999999</v>
      </c>
    </row>
    <row r="365" spans="1:6" ht="25.5" x14ac:dyDescent="0.2">
      <c r="A365" s="52" t="s">
        <v>1919</v>
      </c>
      <c r="B365" s="49" t="s">
        <v>1920</v>
      </c>
      <c r="C365" s="50">
        <v>7.1207999999999994E-2</v>
      </c>
      <c r="D365" s="50">
        <v>7.9500000000000001E-2</v>
      </c>
      <c r="E365" s="50">
        <v>2.3294100000000002</v>
      </c>
      <c r="F365" s="50">
        <v>1.7177530000000001</v>
      </c>
    </row>
    <row r="366" spans="1:6" ht="25.5" x14ac:dyDescent="0.2">
      <c r="A366" s="56" t="s">
        <v>669</v>
      </c>
      <c r="B366" s="57" t="s">
        <v>670</v>
      </c>
      <c r="C366" s="58">
        <v>1.6999999999999999E-3</v>
      </c>
      <c r="D366" s="58" t="s">
        <v>2476</v>
      </c>
      <c r="E366" s="58">
        <v>4.4824999999999997E-2</v>
      </c>
      <c r="F366" s="58">
        <v>1.8134999999999998E-2</v>
      </c>
    </row>
    <row r="367" spans="1:6" x14ac:dyDescent="0.2">
      <c r="A367" s="52" t="s">
        <v>1921</v>
      </c>
      <c r="B367" s="49" t="s">
        <v>1922</v>
      </c>
      <c r="C367" s="50">
        <v>0.294238</v>
      </c>
      <c r="D367" s="50">
        <v>1.3946E-2</v>
      </c>
      <c r="E367" s="50">
        <v>0.77416099999999999</v>
      </c>
      <c r="F367" s="50">
        <v>0.12610499999999999</v>
      </c>
    </row>
    <row r="368" spans="1:6" x14ac:dyDescent="0.2">
      <c r="A368" s="56" t="s">
        <v>1923</v>
      </c>
      <c r="B368" s="57" t="s">
        <v>1924</v>
      </c>
      <c r="C368" s="58" t="s">
        <v>2476</v>
      </c>
      <c r="D368" s="58" t="s">
        <v>2476</v>
      </c>
      <c r="E368" s="58">
        <v>3.9199999999999999E-3</v>
      </c>
      <c r="F368" s="58">
        <v>1.205E-2</v>
      </c>
    </row>
    <row r="369" spans="1:6" x14ac:dyDescent="0.2">
      <c r="A369" s="52" t="s">
        <v>2373</v>
      </c>
      <c r="B369" s="49" t="s">
        <v>2374</v>
      </c>
      <c r="C369" s="50" t="s">
        <v>2476</v>
      </c>
      <c r="D369" s="50" t="s">
        <v>2476</v>
      </c>
      <c r="E369" s="50" t="s">
        <v>2476</v>
      </c>
      <c r="F369" s="50">
        <v>7.3080000000000003E-3</v>
      </c>
    </row>
    <row r="370" spans="1:6" ht="25.5" x14ac:dyDescent="0.2">
      <c r="A370" s="56" t="s">
        <v>671</v>
      </c>
      <c r="B370" s="57" t="s">
        <v>672</v>
      </c>
      <c r="C370" s="58" t="s">
        <v>2476</v>
      </c>
      <c r="D370" s="58" t="s">
        <v>2476</v>
      </c>
      <c r="E370" s="58">
        <v>0.24935399999999999</v>
      </c>
      <c r="F370" s="58" t="s">
        <v>2476</v>
      </c>
    </row>
    <row r="371" spans="1:6" ht="38.25" x14ac:dyDescent="0.2">
      <c r="A371" s="52" t="s">
        <v>673</v>
      </c>
      <c r="B371" s="49" t="s">
        <v>674</v>
      </c>
      <c r="C371" s="50">
        <v>7.1371000000000004E-2</v>
      </c>
      <c r="D371" s="50">
        <v>0.11358699999999999</v>
      </c>
      <c r="E371" s="50">
        <v>1.948224</v>
      </c>
      <c r="F371" s="50">
        <v>1.313528</v>
      </c>
    </row>
    <row r="372" spans="1:6" ht="25.5" x14ac:dyDescent="0.2">
      <c r="A372" s="56" t="s">
        <v>675</v>
      </c>
      <c r="B372" s="57" t="s">
        <v>676</v>
      </c>
      <c r="C372" s="58">
        <v>6.2533000000000005E-2</v>
      </c>
      <c r="D372" s="58" t="s">
        <v>2476</v>
      </c>
      <c r="E372" s="58">
        <v>0.17210600000000001</v>
      </c>
      <c r="F372" s="58">
        <v>4.1824E-2</v>
      </c>
    </row>
    <row r="373" spans="1:6" x14ac:dyDescent="0.2">
      <c r="A373" s="52" t="s">
        <v>1925</v>
      </c>
      <c r="B373" s="49" t="s">
        <v>1926</v>
      </c>
      <c r="C373" s="50">
        <v>1.9780000000000002E-3</v>
      </c>
      <c r="D373" s="50">
        <v>5.7305000000000002E-2</v>
      </c>
      <c r="E373" s="50">
        <v>1.1792290000000001</v>
      </c>
      <c r="F373" s="50">
        <v>0.53073499999999996</v>
      </c>
    </row>
    <row r="374" spans="1:6" ht="25.5" x14ac:dyDescent="0.2">
      <c r="A374" s="56" t="s">
        <v>677</v>
      </c>
      <c r="B374" s="57" t="s">
        <v>678</v>
      </c>
      <c r="C374" s="58">
        <v>0.39596300000000001</v>
      </c>
      <c r="D374" s="58">
        <v>0.49718600000000002</v>
      </c>
      <c r="E374" s="58">
        <v>3.9983559999999998</v>
      </c>
      <c r="F374" s="58">
        <v>5.6022420000000004</v>
      </c>
    </row>
    <row r="375" spans="1:6" ht="38.25" x14ac:dyDescent="0.2">
      <c r="A375" s="52" t="s">
        <v>679</v>
      </c>
      <c r="B375" s="49" t="s">
        <v>680</v>
      </c>
      <c r="C375" s="50" t="s">
        <v>2476</v>
      </c>
      <c r="D375" s="50">
        <v>3.68E-4</v>
      </c>
      <c r="E375" s="50">
        <v>8.7360000000000007E-3</v>
      </c>
      <c r="F375" s="50">
        <v>9.2180000000000005E-3</v>
      </c>
    </row>
    <row r="376" spans="1:6" x14ac:dyDescent="0.2">
      <c r="A376" s="56" t="s">
        <v>1927</v>
      </c>
      <c r="B376" s="57" t="s">
        <v>1928</v>
      </c>
      <c r="C376" s="58" t="s">
        <v>2476</v>
      </c>
      <c r="D376" s="58">
        <v>4.5698999999999997E-2</v>
      </c>
      <c r="E376" s="58">
        <v>0.31246299999999999</v>
      </c>
      <c r="F376" s="58">
        <v>0.13072700000000001</v>
      </c>
    </row>
    <row r="377" spans="1:6" ht="25.5" x14ac:dyDescent="0.2">
      <c r="A377" s="52" t="s">
        <v>681</v>
      </c>
      <c r="B377" s="49" t="s">
        <v>682</v>
      </c>
      <c r="C377" s="50" t="s">
        <v>2476</v>
      </c>
      <c r="D377" s="50" t="s">
        <v>2476</v>
      </c>
      <c r="E377" s="50">
        <v>0.300649</v>
      </c>
      <c r="F377" s="50">
        <v>1.2711999999999999E-2</v>
      </c>
    </row>
    <row r="378" spans="1:6" ht="38.25" x14ac:dyDescent="0.2">
      <c r="A378" s="56" t="s">
        <v>683</v>
      </c>
      <c r="B378" s="57" t="s">
        <v>684</v>
      </c>
      <c r="C378" s="58">
        <v>0.19450999999999999</v>
      </c>
      <c r="D378" s="58">
        <v>4.3124999999999997E-2</v>
      </c>
      <c r="E378" s="58">
        <v>1.1670240000000001</v>
      </c>
      <c r="F378" s="58">
        <v>1.7334179999999999</v>
      </c>
    </row>
    <row r="379" spans="1:6" ht="38.25" x14ac:dyDescent="0.2">
      <c r="A379" s="52" t="s">
        <v>685</v>
      </c>
      <c r="B379" s="49" t="s">
        <v>686</v>
      </c>
      <c r="C379" s="50">
        <v>2.0000270000000002</v>
      </c>
      <c r="D379" s="50">
        <v>1.962445</v>
      </c>
      <c r="E379" s="50">
        <v>7.8145280000000001</v>
      </c>
      <c r="F379" s="50">
        <v>15.025475</v>
      </c>
    </row>
    <row r="380" spans="1:6" ht="38.25" x14ac:dyDescent="0.2">
      <c r="A380" s="56" t="s">
        <v>687</v>
      </c>
      <c r="B380" s="57" t="s">
        <v>688</v>
      </c>
      <c r="C380" s="58">
        <v>1.8690999999999999E-2</v>
      </c>
      <c r="D380" s="58">
        <v>0.13236700000000001</v>
      </c>
      <c r="E380" s="58">
        <v>0.94621</v>
      </c>
      <c r="F380" s="58">
        <v>1.2810889999999999</v>
      </c>
    </row>
    <row r="381" spans="1:6" ht="38.25" x14ac:dyDescent="0.2">
      <c r="A381" s="52" t="s">
        <v>689</v>
      </c>
      <c r="B381" s="49" t="s">
        <v>690</v>
      </c>
      <c r="C381" s="50">
        <v>0.15933600000000001</v>
      </c>
      <c r="D381" s="50">
        <v>1.584055</v>
      </c>
      <c r="E381" s="50">
        <v>6.5455889999999997</v>
      </c>
      <c r="F381" s="50">
        <v>8.4355899999999995</v>
      </c>
    </row>
    <row r="382" spans="1:6" ht="25.5" x14ac:dyDescent="0.2">
      <c r="A382" s="56" t="s">
        <v>691</v>
      </c>
      <c r="B382" s="57" t="s">
        <v>692</v>
      </c>
      <c r="C382" s="58">
        <v>0.42052299999999998</v>
      </c>
      <c r="D382" s="58">
        <v>9.1571E-2</v>
      </c>
      <c r="E382" s="58">
        <v>2.1662810000000001</v>
      </c>
      <c r="F382" s="58">
        <v>1.646542</v>
      </c>
    </row>
    <row r="383" spans="1:6" x14ac:dyDescent="0.2">
      <c r="A383" s="52" t="s">
        <v>693</v>
      </c>
      <c r="B383" s="49" t="s">
        <v>694</v>
      </c>
      <c r="C383" s="50" t="s">
        <v>2476</v>
      </c>
      <c r="D383" s="50">
        <v>6.9850999999999996E-2</v>
      </c>
      <c r="E383" s="50">
        <v>0.209367</v>
      </c>
      <c r="F383" s="50">
        <v>9.9198999999999996E-2</v>
      </c>
    </row>
    <row r="384" spans="1:6" x14ac:dyDescent="0.2">
      <c r="A384" s="56" t="s">
        <v>695</v>
      </c>
      <c r="B384" s="57" t="s">
        <v>696</v>
      </c>
      <c r="C384" s="58">
        <v>2.4274E-2</v>
      </c>
      <c r="D384" s="58">
        <v>0.14899999999999999</v>
      </c>
      <c r="E384" s="58">
        <v>0.43023800000000001</v>
      </c>
      <c r="F384" s="58">
        <v>0.73989799999999994</v>
      </c>
    </row>
    <row r="385" spans="1:6" x14ac:dyDescent="0.2">
      <c r="A385" s="52" t="s">
        <v>697</v>
      </c>
      <c r="B385" s="49" t="s">
        <v>698</v>
      </c>
      <c r="C385" s="50">
        <v>0.40982200000000002</v>
      </c>
      <c r="D385" s="50">
        <v>0.28935300000000003</v>
      </c>
      <c r="E385" s="50">
        <v>33.596311</v>
      </c>
      <c r="F385" s="50">
        <v>10.818692</v>
      </c>
    </row>
    <row r="386" spans="1:6" x14ac:dyDescent="0.2">
      <c r="A386" s="56" t="s">
        <v>699</v>
      </c>
      <c r="B386" s="57" t="s">
        <v>700</v>
      </c>
      <c r="C386" s="58">
        <v>0.13855100000000001</v>
      </c>
      <c r="D386" s="58">
        <v>2.0830000000000001E-2</v>
      </c>
      <c r="E386" s="58">
        <v>1.7552190000000001</v>
      </c>
      <c r="F386" s="58">
        <v>0.88629400000000003</v>
      </c>
    </row>
    <row r="387" spans="1:6" x14ac:dyDescent="0.2">
      <c r="A387" s="52" t="s">
        <v>701</v>
      </c>
      <c r="B387" s="49" t="s">
        <v>702</v>
      </c>
      <c r="C387" s="50">
        <v>1.2671999999999999E-2</v>
      </c>
      <c r="D387" s="50" t="s">
        <v>2476</v>
      </c>
      <c r="E387" s="50">
        <v>2.3108960000000001</v>
      </c>
      <c r="F387" s="50">
        <v>2.1824E-2</v>
      </c>
    </row>
    <row r="388" spans="1:6" ht="25.5" x14ac:dyDescent="0.2">
      <c r="A388" s="56" t="s">
        <v>1929</v>
      </c>
      <c r="B388" s="57" t="s">
        <v>1930</v>
      </c>
      <c r="C388" s="58" t="s">
        <v>2476</v>
      </c>
      <c r="D388" s="58" t="s">
        <v>2476</v>
      </c>
      <c r="E388" s="58">
        <v>4.3489999999999996E-3</v>
      </c>
      <c r="F388" s="58">
        <v>1.1247999999999999E-2</v>
      </c>
    </row>
    <row r="389" spans="1:6" ht="25.5" x14ac:dyDescent="0.2">
      <c r="A389" s="52" t="s">
        <v>703</v>
      </c>
      <c r="B389" s="49" t="s">
        <v>704</v>
      </c>
      <c r="C389" s="50">
        <v>1.1877489999999999</v>
      </c>
      <c r="D389" s="50">
        <v>0.105473</v>
      </c>
      <c r="E389" s="50">
        <v>2.4259140000000001</v>
      </c>
      <c r="F389" s="50">
        <v>0.62204599999999999</v>
      </c>
    </row>
    <row r="390" spans="1:6" x14ac:dyDescent="0.2">
      <c r="A390" s="56" t="s">
        <v>705</v>
      </c>
      <c r="B390" s="57" t="s">
        <v>706</v>
      </c>
      <c r="C390" s="58">
        <v>0.21859999999999999</v>
      </c>
      <c r="D390" s="58">
        <v>1.009695</v>
      </c>
      <c r="E390" s="58">
        <v>3.6509689999999999</v>
      </c>
      <c r="F390" s="58">
        <v>4.9616920000000002</v>
      </c>
    </row>
    <row r="391" spans="1:6" ht="25.5" x14ac:dyDescent="0.2">
      <c r="A391" s="52" t="s">
        <v>1931</v>
      </c>
      <c r="B391" s="49" t="s">
        <v>1932</v>
      </c>
      <c r="C391" s="50" t="s">
        <v>2476</v>
      </c>
      <c r="D391" s="50" t="s">
        <v>2476</v>
      </c>
      <c r="E391" s="50">
        <v>4.2484000000000001E-2</v>
      </c>
      <c r="F391" s="50">
        <v>1.2090999999999999E-2</v>
      </c>
    </row>
    <row r="392" spans="1:6" ht="25.5" x14ac:dyDescent="0.2">
      <c r="A392" s="56" t="s">
        <v>707</v>
      </c>
      <c r="B392" s="57" t="s">
        <v>708</v>
      </c>
      <c r="C392" s="58">
        <v>0.37611600000000001</v>
      </c>
      <c r="D392" s="58">
        <v>0.05</v>
      </c>
      <c r="E392" s="58">
        <v>11.180649000000001</v>
      </c>
      <c r="F392" s="58">
        <v>1.862336</v>
      </c>
    </row>
    <row r="393" spans="1:6" x14ac:dyDescent="0.2">
      <c r="A393" s="52" t="s">
        <v>709</v>
      </c>
      <c r="B393" s="49" t="s">
        <v>710</v>
      </c>
      <c r="C393" s="50" t="s">
        <v>2476</v>
      </c>
      <c r="D393" s="50">
        <v>2.5568E-2</v>
      </c>
      <c r="E393" s="50">
        <v>0.114829</v>
      </c>
      <c r="F393" s="50">
        <v>0.79221699999999995</v>
      </c>
    </row>
    <row r="394" spans="1:6" ht="25.5" x14ac:dyDescent="0.2">
      <c r="A394" s="56" t="s">
        <v>711</v>
      </c>
      <c r="B394" s="57" t="s">
        <v>712</v>
      </c>
      <c r="C394" s="58">
        <v>5.0607810000000004</v>
      </c>
      <c r="D394" s="58">
        <v>5.675834</v>
      </c>
      <c r="E394" s="58">
        <v>40.780566</v>
      </c>
      <c r="F394" s="58">
        <v>54.858947000000001</v>
      </c>
    </row>
    <row r="395" spans="1:6" ht="25.5" x14ac:dyDescent="0.2">
      <c r="A395" s="52" t="s">
        <v>713</v>
      </c>
      <c r="B395" s="49" t="s">
        <v>714</v>
      </c>
      <c r="C395" s="50" t="s">
        <v>2476</v>
      </c>
      <c r="D395" s="50" t="s">
        <v>2476</v>
      </c>
      <c r="E395" s="50">
        <v>2.212E-3</v>
      </c>
      <c r="F395" s="50">
        <v>3.7399999999999998E-4</v>
      </c>
    </row>
    <row r="396" spans="1:6" ht="25.5" x14ac:dyDescent="0.2">
      <c r="A396" s="56" t="s">
        <v>715</v>
      </c>
      <c r="B396" s="57" t="s">
        <v>716</v>
      </c>
      <c r="C396" s="58">
        <v>1.4999999999999999E-4</v>
      </c>
      <c r="D396" s="58" t="s">
        <v>2476</v>
      </c>
      <c r="E396" s="58">
        <v>2.24E-4</v>
      </c>
      <c r="F396" s="58" t="s">
        <v>2476</v>
      </c>
    </row>
    <row r="397" spans="1:6" x14ac:dyDescent="0.2">
      <c r="A397" s="52" t="s">
        <v>717</v>
      </c>
      <c r="B397" s="49" t="s">
        <v>718</v>
      </c>
      <c r="C397" s="50">
        <v>6.4653479999999997</v>
      </c>
      <c r="D397" s="50">
        <v>27.358781</v>
      </c>
      <c r="E397" s="50">
        <v>102.054531</v>
      </c>
      <c r="F397" s="50">
        <v>297.01387399999999</v>
      </c>
    </row>
    <row r="398" spans="1:6" x14ac:dyDescent="0.2">
      <c r="A398" s="56" t="s">
        <v>719</v>
      </c>
      <c r="B398" s="57" t="s">
        <v>720</v>
      </c>
      <c r="C398" s="58">
        <v>4.5458999999999999E-2</v>
      </c>
      <c r="D398" s="58">
        <v>6.2339500000000001</v>
      </c>
      <c r="E398" s="58">
        <v>1.5654380000000001</v>
      </c>
      <c r="F398" s="58">
        <v>23.723203999999999</v>
      </c>
    </row>
    <row r="399" spans="1:6" x14ac:dyDescent="0.2">
      <c r="A399" s="52" t="s">
        <v>721</v>
      </c>
      <c r="B399" s="49" t="s">
        <v>722</v>
      </c>
      <c r="C399" s="50">
        <v>0.55996199999999996</v>
      </c>
      <c r="D399" s="50">
        <v>0.40100599999999997</v>
      </c>
      <c r="E399" s="50">
        <v>8.7398769999999999</v>
      </c>
      <c r="F399" s="50">
        <v>14.02815</v>
      </c>
    </row>
    <row r="400" spans="1:6" x14ac:dyDescent="0.2">
      <c r="A400" s="56" t="s">
        <v>723</v>
      </c>
      <c r="B400" s="57" t="s">
        <v>724</v>
      </c>
      <c r="C400" s="58">
        <v>0.152</v>
      </c>
      <c r="D400" s="58">
        <v>0.86687400000000003</v>
      </c>
      <c r="E400" s="58">
        <v>2.8628969999999998</v>
      </c>
      <c r="F400" s="58">
        <v>11.995917</v>
      </c>
    </row>
    <row r="401" spans="1:6" x14ac:dyDescent="0.2">
      <c r="A401" s="52" t="s">
        <v>725</v>
      </c>
      <c r="B401" s="49" t="s">
        <v>726</v>
      </c>
      <c r="C401" s="50">
        <v>2.6762999999999999E-2</v>
      </c>
      <c r="D401" s="50">
        <v>0.31600200000000001</v>
      </c>
      <c r="E401" s="50">
        <v>0.68987600000000004</v>
      </c>
      <c r="F401" s="50">
        <v>2.1212629999999999</v>
      </c>
    </row>
    <row r="402" spans="1:6" x14ac:dyDescent="0.2">
      <c r="A402" s="56" t="s">
        <v>727</v>
      </c>
      <c r="B402" s="57" t="s">
        <v>728</v>
      </c>
      <c r="C402" s="58">
        <v>3.2456700000000001</v>
      </c>
      <c r="D402" s="58">
        <v>1.700494</v>
      </c>
      <c r="E402" s="58">
        <v>24.549173</v>
      </c>
      <c r="F402" s="58">
        <v>21.804124999999999</v>
      </c>
    </row>
    <row r="403" spans="1:6" ht="25.5" x14ac:dyDescent="0.2">
      <c r="A403" s="52" t="s">
        <v>729</v>
      </c>
      <c r="B403" s="49" t="s">
        <v>730</v>
      </c>
      <c r="C403" s="50">
        <v>2.753844</v>
      </c>
      <c r="D403" s="50">
        <v>2.931098</v>
      </c>
      <c r="E403" s="50">
        <v>16.350166000000002</v>
      </c>
      <c r="F403" s="50">
        <v>40.723197999999996</v>
      </c>
    </row>
    <row r="404" spans="1:6" x14ac:dyDescent="0.2">
      <c r="A404" s="56" t="s">
        <v>731</v>
      </c>
      <c r="B404" s="57" t="s">
        <v>732</v>
      </c>
      <c r="C404" s="58">
        <v>2.5694000000000002E-2</v>
      </c>
      <c r="D404" s="58">
        <v>0.23116200000000001</v>
      </c>
      <c r="E404" s="58">
        <v>0.297709</v>
      </c>
      <c r="F404" s="58">
        <v>1.0818559999999999</v>
      </c>
    </row>
    <row r="405" spans="1:6" x14ac:dyDescent="0.2">
      <c r="A405" s="52" t="s">
        <v>733</v>
      </c>
      <c r="B405" s="49" t="s">
        <v>734</v>
      </c>
      <c r="C405" s="50">
        <v>0.64578999999999998</v>
      </c>
      <c r="D405" s="50">
        <v>6.2479170000000002</v>
      </c>
      <c r="E405" s="50">
        <v>11.680145</v>
      </c>
      <c r="F405" s="50">
        <v>52.941583999999999</v>
      </c>
    </row>
    <row r="406" spans="1:6" x14ac:dyDescent="0.2">
      <c r="A406" s="56" t="s">
        <v>735</v>
      </c>
      <c r="B406" s="57" t="s">
        <v>736</v>
      </c>
      <c r="C406" s="58">
        <v>6.5576999999999996E-2</v>
      </c>
      <c r="D406" s="58">
        <v>0.20394399999999999</v>
      </c>
      <c r="E406" s="58">
        <v>1.0496780000000001</v>
      </c>
      <c r="F406" s="58">
        <v>2.141289</v>
      </c>
    </row>
    <row r="407" spans="1:6" ht="25.5" x14ac:dyDescent="0.2">
      <c r="A407" s="52" t="s">
        <v>737</v>
      </c>
      <c r="B407" s="49" t="s">
        <v>738</v>
      </c>
      <c r="C407" s="50">
        <v>2.0081999999999999E-2</v>
      </c>
      <c r="D407" s="50">
        <v>0.17321</v>
      </c>
      <c r="E407" s="50">
        <v>0.52833399999999997</v>
      </c>
      <c r="F407" s="50">
        <v>1.1323160000000001</v>
      </c>
    </row>
    <row r="408" spans="1:6" x14ac:dyDescent="0.2">
      <c r="A408" s="56" t="s">
        <v>739</v>
      </c>
      <c r="B408" s="57" t="s">
        <v>740</v>
      </c>
      <c r="C408" s="58">
        <v>5.4586999999999997E-2</v>
      </c>
      <c r="D408" s="58">
        <v>0.68530500000000005</v>
      </c>
      <c r="E408" s="58">
        <v>4.0863079999999998</v>
      </c>
      <c r="F408" s="58">
        <v>2.5461559999999999</v>
      </c>
    </row>
    <row r="409" spans="1:6" ht="25.5" x14ac:dyDescent="0.2">
      <c r="A409" s="52" t="s">
        <v>741</v>
      </c>
      <c r="B409" s="49" t="s">
        <v>742</v>
      </c>
      <c r="C409" s="50">
        <v>4.8364839999999996</v>
      </c>
      <c r="D409" s="50">
        <v>2.5697909999999999</v>
      </c>
      <c r="E409" s="50">
        <v>15.692289000000001</v>
      </c>
      <c r="F409" s="50">
        <v>25.092517000000001</v>
      </c>
    </row>
    <row r="410" spans="1:6" x14ac:dyDescent="0.2">
      <c r="A410" s="56" t="s">
        <v>743</v>
      </c>
      <c r="B410" s="57" t="s">
        <v>744</v>
      </c>
      <c r="C410" s="58" t="s">
        <v>2476</v>
      </c>
      <c r="D410" s="58" t="s">
        <v>2476</v>
      </c>
      <c r="E410" s="58">
        <v>0.46724599999999999</v>
      </c>
      <c r="F410" s="58">
        <v>0.241421</v>
      </c>
    </row>
    <row r="411" spans="1:6" x14ac:dyDescent="0.2">
      <c r="A411" s="52" t="s">
        <v>745</v>
      </c>
      <c r="B411" s="49" t="s">
        <v>746</v>
      </c>
      <c r="C411" s="50">
        <v>0.15199699999999999</v>
      </c>
      <c r="D411" s="50">
        <v>1.5134E-2</v>
      </c>
      <c r="E411" s="50">
        <v>0.21956300000000001</v>
      </c>
      <c r="F411" s="50">
        <v>8.9022000000000004E-2</v>
      </c>
    </row>
    <row r="412" spans="1:6" ht="25.5" x14ac:dyDescent="0.2">
      <c r="A412" s="56" t="s">
        <v>747</v>
      </c>
      <c r="B412" s="57" t="s">
        <v>748</v>
      </c>
      <c r="C412" s="58">
        <v>0.13894500000000001</v>
      </c>
      <c r="D412" s="58">
        <v>0.20497899999999999</v>
      </c>
      <c r="E412" s="58">
        <v>1.0037499999999999</v>
      </c>
      <c r="F412" s="58">
        <v>2.2589139999999999</v>
      </c>
    </row>
    <row r="413" spans="1:6" x14ac:dyDescent="0.2">
      <c r="A413" s="52" t="s">
        <v>749</v>
      </c>
      <c r="B413" s="49" t="s">
        <v>750</v>
      </c>
      <c r="C413" s="50">
        <v>2.467508</v>
      </c>
      <c r="D413" s="50">
        <v>2.8864519999999998</v>
      </c>
      <c r="E413" s="50">
        <v>31.639479999999999</v>
      </c>
      <c r="F413" s="50">
        <v>32.384762000000002</v>
      </c>
    </row>
    <row r="414" spans="1:6" ht="25.5" x14ac:dyDescent="0.2">
      <c r="A414" s="56" t="s">
        <v>751</v>
      </c>
      <c r="B414" s="57" t="s">
        <v>752</v>
      </c>
      <c r="C414" s="58">
        <v>3.0834419999999998</v>
      </c>
      <c r="D414" s="58">
        <v>1.156075</v>
      </c>
      <c r="E414" s="58">
        <v>5.9528699999999999</v>
      </c>
      <c r="F414" s="58">
        <v>6.0125960000000003</v>
      </c>
    </row>
    <row r="415" spans="1:6" x14ac:dyDescent="0.2">
      <c r="A415" s="52" t="s">
        <v>753</v>
      </c>
      <c r="B415" s="49" t="s">
        <v>754</v>
      </c>
      <c r="C415" s="50">
        <v>3.6351490000000002</v>
      </c>
      <c r="D415" s="50">
        <v>3.830657</v>
      </c>
      <c r="E415" s="50">
        <v>19.35022</v>
      </c>
      <c r="F415" s="50">
        <v>47.787249000000003</v>
      </c>
    </row>
    <row r="416" spans="1:6" ht="25.5" x14ac:dyDescent="0.2">
      <c r="A416" s="56" t="s">
        <v>755</v>
      </c>
      <c r="B416" s="57" t="s">
        <v>756</v>
      </c>
      <c r="C416" s="58">
        <v>2.0630709999999999</v>
      </c>
      <c r="D416" s="58">
        <v>2.86348</v>
      </c>
      <c r="E416" s="58">
        <v>19.858431</v>
      </c>
      <c r="F416" s="58">
        <v>25.282792000000001</v>
      </c>
    </row>
    <row r="417" spans="1:6" x14ac:dyDescent="0.2">
      <c r="A417" s="52" t="s">
        <v>757</v>
      </c>
      <c r="B417" s="49" t="s">
        <v>758</v>
      </c>
      <c r="C417" s="50">
        <v>0.99144100000000002</v>
      </c>
      <c r="D417" s="50">
        <v>0.85211999999999999</v>
      </c>
      <c r="E417" s="50">
        <v>7.2043710000000001</v>
      </c>
      <c r="F417" s="50">
        <v>10.937390000000001</v>
      </c>
    </row>
    <row r="418" spans="1:6" ht="25.5" x14ac:dyDescent="0.2">
      <c r="A418" s="56" t="s">
        <v>759</v>
      </c>
      <c r="B418" s="57" t="s">
        <v>760</v>
      </c>
      <c r="C418" s="58">
        <v>0.59930099999999997</v>
      </c>
      <c r="D418" s="58">
        <v>0.63620200000000005</v>
      </c>
      <c r="E418" s="58">
        <v>2.440118</v>
      </c>
      <c r="F418" s="58">
        <v>4.0510060000000001</v>
      </c>
    </row>
    <row r="419" spans="1:6" x14ac:dyDescent="0.2">
      <c r="A419" s="52" t="s">
        <v>761</v>
      </c>
      <c r="B419" s="49" t="s">
        <v>762</v>
      </c>
      <c r="C419" s="50">
        <v>1.481995</v>
      </c>
      <c r="D419" s="50">
        <v>2.3367089999999999</v>
      </c>
      <c r="E419" s="50">
        <v>45.016416</v>
      </c>
      <c r="F419" s="50">
        <v>67.320043999999996</v>
      </c>
    </row>
    <row r="420" spans="1:6" x14ac:dyDescent="0.2">
      <c r="A420" s="56" t="s">
        <v>763</v>
      </c>
      <c r="B420" s="57" t="s">
        <v>764</v>
      </c>
      <c r="C420" s="58">
        <v>4.9445490000000003</v>
      </c>
      <c r="D420" s="58">
        <v>8.3847199999999997</v>
      </c>
      <c r="E420" s="58">
        <v>31.353915000000001</v>
      </c>
      <c r="F420" s="58">
        <v>65.796597000000006</v>
      </c>
    </row>
    <row r="421" spans="1:6" x14ac:dyDescent="0.2">
      <c r="A421" s="52" t="s">
        <v>765</v>
      </c>
      <c r="B421" s="49" t="s">
        <v>766</v>
      </c>
      <c r="C421" s="50">
        <v>0.11937200000000001</v>
      </c>
      <c r="D421" s="50">
        <v>0.81630499999999995</v>
      </c>
      <c r="E421" s="50">
        <v>7.3476480000000004</v>
      </c>
      <c r="F421" s="50">
        <v>8.6589790000000004</v>
      </c>
    </row>
    <row r="422" spans="1:6" x14ac:dyDescent="0.2">
      <c r="A422" s="56" t="s">
        <v>767</v>
      </c>
      <c r="B422" s="57" t="s">
        <v>768</v>
      </c>
      <c r="C422" s="58">
        <v>9.1469699999999996</v>
      </c>
      <c r="D422" s="58">
        <v>9.0815730000000006</v>
      </c>
      <c r="E422" s="58">
        <v>79.811813999999998</v>
      </c>
      <c r="F422" s="58">
        <v>97.733613000000005</v>
      </c>
    </row>
    <row r="423" spans="1:6" ht="25.5" x14ac:dyDescent="0.2">
      <c r="A423" s="52" t="s">
        <v>769</v>
      </c>
      <c r="B423" s="49" t="s">
        <v>770</v>
      </c>
      <c r="C423" s="50">
        <v>2.5999999999999998E-4</v>
      </c>
      <c r="D423" s="50">
        <v>4.7026999999999999E-2</v>
      </c>
      <c r="E423" s="50">
        <v>1.5502670000000001</v>
      </c>
      <c r="F423" s="50">
        <v>0.58797999999999995</v>
      </c>
    </row>
    <row r="424" spans="1:6" ht="25.5" x14ac:dyDescent="0.2">
      <c r="A424" s="56" t="s">
        <v>771</v>
      </c>
      <c r="B424" s="57" t="s">
        <v>772</v>
      </c>
      <c r="C424" s="58">
        <v>1.019892</v>
      </c>
      <c r="D424" s="58">
        <v>1.796416</v>
      </c>
      <c r="E424" s="58">
        <v>12.285080000000001</v>
      </c>
      <c r="F424" s="58">
        <v>13.877931999999999</v>
      </c>
    </row>
    <row r="425" spans="1:6" x14ac:dyDescent="0.2">
      <c r="A425" s="52" t="s">
        <v>773</v>
      </c>
      <c r="B425" s="49" t="s">
        <v>774</v>
      </c>
      <c r="C425" s="50">
        <v>9.4757999999999995E-2</v>
      </c>
      <c r="D425" s="50">
        <v>0.90046199999999998</v>
      </c>
      <c r="E425" s="50">
        <v>1.391797</v>
      </c>
      <c r="F425" s="50">
        <v>3.0486849999999999</v>
      </c>
    </row>
    <row r="426" spans="1:6" x14ac:dyDescent="0.2">
      <c r="A426" s="56" t="s">
        <v>1933</v>
      </c>
      <c r="B426" s="57" t="s">
        <v>1934</v>
      </c>
      <c r="C426" s="58" t="s">
        <v>2476</v>
      </c>
      <c r="D426" s="58" t="s">
        <v>2476</v>
      </c>
      <c r="E426" s="58">
        <v>6.2760000000000003E-3</v>
      </c>
      <c r="F426" s="58">
        <v>5.2009999999999999E-3</v>
      </c>
    </row>
    <row r="427" spans="1:6" x14ac:dyDescent="0.2">
      <c r="A427" s="52" t="s">
        <v>775</v>
      </c>
      <c r="B427" s="49" t="s">
        <v>776</v>
      </c>
      <c r="C427" s="50">
        <v>0.15481200000000001</v>
      </c>
      <c r="D427" s="50">
        <v>3.7026999999999997E-2</v>
      </c>
      <c r="E427" s="50">
        <v>0.597943</v>
      </c>
      <c r="F427" s="50">
        <v>1.0039979999999999</v>
      </c>
    </row>
    <row r="428" spans="1:6" ht="25.5" x14ac:dyDescent="0.2">
      <c r="A428" s="56" t="s">
        <v>777</v>
      </c>
      <c r="B428" s="57" t="s">
        <v>778</v>
      </c>
      <c r="C428" s="58">
        <v>8.9649999999999994E-2</v>
      </c>
      <c r="D428" s="58">
        <v>0.11722100000000001</v>
      </c>
      <c r="E428" s="58">
        <v>1.01878</v>
      </c>
      <c r="F428" s="58">
        <v>1.8114669999999999</v>
      </c>
    </row>
    <row r="429" spans="1:6" x14ac:dyDescent="0.2">
      <c r="A429" s="52" t="s">
        <v>2377</v>
      </c>
      <c r="B429" s="49" t="s">
        <v>2378</v>
      </c>
      <c r="C429" s="50" t="s">
        <v>2476</v>
      </c>
      <c r="D429" s="50">
        <v>3.5739999999999999E-3</v>
      </c>
      <c r="E429" s="50" t="s">
        <v>2476</v>
      </c>
      <c r="F429" s="50">
        <v>4.2100000000000002E-3</v>
      </c>
    </row>
    <row r="430" spans="1:6" x14ac:dyDescent="0.2">
      <c r="A430" s="56" t="s">
        <v>779</v>
      </c>
      <c r="B430" s="57" t="s">
        <v>780</v>
      </c>
      <c r="C430" s="58">
        <v>0.37964500000000001</v>
      </c>
      <c r="D430" s="58">
        <v>0.95439700000000005</v>
      </c>
      <c r="E430" s="58">
        <v>1.4808479999999999</v>
      </c>
      <c r="F430" s="58">
        <v>3.2877700000000001</v>
      </c>
    </row>
    <row r="431" spans="1:6" ht="25.5" x14ac:dyDescent="0.2">
      <c r="A431" s="52" t="s">
        <v>781</v>
      </c>
      <c r="B431" s="49" t="s">
        <v>782</v>
      </c>
      <c r="C431" s="50">
        <v>2.3784230000000002</v>
      </c>
      <c r="D431" s="50">
        <v>4.6527200000000004</v>
      </c>
      <c r="E431" s="50">
        <v>26.799303999999999</v>
      </c>
      <c r="F431" s="50">
        <v>52.723937999999997</v>
      </c>
    </row>
    <row r="432" spans="1:6" x14ac:dyDescent="0.2">
      <c r="A432" s="56" t="s">
        <v>783</v>
      </c>
      <c r="B432" s="57" t="s">
        <v>784</v>
      </c>
      <c r="C432" s="58">
        <v>1.9609449999999999</v>
      </c>
      <c r="D432" s="58">
        <v>4.7904929999999997</v>
      </c>
      <c r="E432" s="58">
        <v>60.639282000000001</v>
      </c>
      <c r="F432" s="58">
        <v>21.980013</v>
      </c>
    </row>
    <row r="433" spans="1:6" x14ac:dyDescent="0.2">
      <c r="A433" s="52" t="s">
        <v>785</v>
      </c>
      <c r="B433" s="49" t="s">
        <v>786</v>
      </c>
      <c r="C433" s="50">
        <v>4.1663319999999997</v>
      </c>
      <c r="D433" s="50">
        <v>4.5042770000000001</v>
      </c>
      <c r="E433" s="50">
        <v>67.214455000000001</v>
      </c>
      <c r="F433" s="50">
        <v>57.063465000000001</v>
      </c>
    </row>
    <row r="434" spans="1:6" x14ac:dyDescent="0.2">
      <c r="A434" s="56" t="s">
        <v>1935</v>
      </c>
      <c r="B434" s="57" t="s">
        <v>1936</v>
      </c>
      <c r="C434" s="58">
        <v>4.9410000000000001E-3</v>
      </c>
      <c r="D434" s="58">
        <v>8.0000000000000007E-5</v>
      </c>
      <c r="E434" s="58">
        <v>0.33727099999999999</v>
      </c>
      <c r="F434" s="58">
        <v>3.6592E-2</v>
      </c>
    </row>
    <row r="435" spans="1:6" x14ac:dyDescent="0.2">
      <c r="A435" s="52" t="s">
        <v>1937</v>
      </c>
      <c r="B435" s="49" t="s">
        <v>1938</v>
      </c>
      <c r="C435" s="50">
        <v>6.9777000000000006E-2</v>
      </c>
      <c r="D435" s="50">
        <v>9.1305999999999998E-2</v>
      </c>
      <c r="E435" s="50">
        <v>0.72932399999999997</v>
      </c>
      <c r="F435" s="50">
        <v>0.87203699999999995</v>
      </c>
    </row>
    <row r="436" spans="1:6" ht="25.5" x14ac:dyDescent="0.2">
      <c r="A436" s="56" t="s">
        <v>1939</v>
      </c>
      <c r="B436" s="57" t="s">
        <v>1940</v>
      </c>
      <c r="C436" s="58">
        <v>4.3364659999999997</v>
      </c>
      <c r="D436" s="58">
        <v>2.7742870000000002</v>
      </c>
      <c r="E436" s="58">
        <v>40.339880999999998</v>
      </c>
      <c r="F436" s="58">
        <v>16.896315999999999</v>
      </c>
    </row>
    <row r="437" spans="1:6" ht="25.5" x14ac:dyDescent="0.2">
      <c r="A437" s="52" t="s">
        <v>787</v>
      </c>
      <c r="B437" s="49" t="s">
        <v>788</v>
      </c>
      <c r="C437" s="50">
        <v>0.17118900000000001</v>
      </c>
      <c r="D437" s="50">
        <v>0.37234600000000001</v>
      </c>
      <c r="E437" s="50">
        <v>1.2085859999999999</v>
      </c>
      <c r="F437" s="50">
        <v>3.6868180000000002</v>
      </c>
    </row>
    <row r="438" spans="1:6" x14ac:dyDescent="0.2">
      <c r="A438" s="56" t="s">
        <v>789</v>
      </c>
      <c r="B438" s="57" t="s">
        <v>790</v>
      </c>
      <c r="C438" s="58">
        <v>35.403678999999997</v>
      </c>
      <c r="D438" s="58">
        <v>14.403059000000001</v>
      </c>
      <c r="E438" s="58">
        <v>196.00234599999999</v>
      </c>
      <c r="F438" s="58">
        <v>117.392762</v>
      </c>
    </row>
    <row r="439" spans="1:6" x14ac:dyDescent="0.2">
      <c r="A439" s="52" t="s">
        <v>791</v>
      </c>
      <c r="B439" s="49" t="s">
        <v>792</v>
      </c>
      <c r="C439" s="50">
        <v>0.54250399999999999</v>
      </c>
      <c r="D439" s="50">
        <v>0.50386799999999998</v>
      </c>
      <c r="E439" s="50">
        <v>3.8998179999999998</v>
      </c>
      <c r="F439" s="50">
        <v>6.567329</v>
      </c>
    </row>
    <row r="440" spans="1:6" ht="25.5" x14ac:dyDescent="0.2">
      <c r="A440" s="56" t="s">
        <v>2543</v>
      </c>
      <c r="B440" s="57" t="s">
        <v>2544</v>
      </c>
      <c r="C440" s="58" t="s">
        <v>2476</v>
      </c>
      <c r="D440" s="58" t="s">
        <v>2476</v>
      </c>
      <c r="E440" s="58">
        <v>6.6E-3</v>
      </c>
      <c r="F440" s="58" t="s">
        <v>2476</v>
      </c>
    </row>
    <row r="441" spans="1:6" ht="38.25" x14ac:dyDescent="0.2">
      <c r="A441" s="52" t="s">
        <v>1941</v>
      </c>
      <c r="B441" s="49" t="s">
        <v>1942</v>
      </c>
      <c r="C441" s="50" t="s">
        <v>2476</v>
      </c>
      <c r="D441" s="50" t="s">
        <v>2476</v>
      </c>
      <c r="E441" s="50">
        <v>1.8749999999999999E-3</v>
      </c>
      <c r="F441" s="50" t="s">
        <v>2476</v>
      </c>
    </row>
    <row r="442" spans="1:6" ht="25.5" x14ac:dyDescent="0.2">
      <c r="A442" s="56" t="s">
        <v>2379</v>
      </c>
      <c r="B442" s="57" t="s">
        <v>2380</v>
      </c>
      <c r="C442" s="58" t="s">
        <v>2476</v>
      </c>
      <c r="D442" s="58" t="s">
        <v>2476</v>
      </c>
      <c r="E442" s="58">
        <v>3.2000000000000003E-4</v>
      </c>
      <c r="F442" s="58" t="s">
        <v>2476</v>
      </c>
    </row>
    <row r="443" spans="1:6" ht="25.5" x14ac:dyDescent="0.2">
      <c r="A443" s="52" t="s">
        <v>1943</v>
      </c>
      <c r="B443" s="49" t="s">
        <v>1944</v>
      </c>
      <c r="C443" s="50" t="s">
        <v>2476</v>
      </c>
      <c r="D443" s="50" t="s">
        <v>2476</v>
      </c>
      <c r="E443" s="50">
        <v>3.8983999999999998E-2</v>
      </c>
      <c r="F443" s="50">
        <v>5.1320000000000003E-3</v>
      </c>
    </row>
    <row r="444" spans="1:6" ht="25.5" x14ac:dyDescent="0.2">
      <c r="A444" s="56" t="s">
        <v>2383</v>
      </c>
      <c r="B444" s="57" t="s">
        <v>2384</v>
      </c>
      <c r="C444" s="58" t="s">
        <v>2476</v>
      </c>
      <c r="D444" s="58" t="s">
        <v>2476</v>
      </c>
      <c r="E444" s="58">
        <v>0.126</v>
      </c>
      <c r="F444" s="58" t="s">
        <v>2476</v>
      </c>
    </row>
    <row r="445" spans="1:6" x14ac:dyDescent="0.2">
      <c r="A445" s="52" t="s">
        <v>1945</v>
      </c>
      <c r="B445" s="49" t="s">
        <v>1946</v>
      </c>
      <c r="C445" s="50" t="s">
        <v>2476</v>
      </c>
      <c r="D445" s="50">
        <v>1.2080000000000001E-3</v>
      </c>
      <c r="E445" s="50">
        <v>1.2899999999999999E-4</v>
      </c>
      <c r="F445" s="50">
        <v>2.8579999999999999E-3</v>
      </c>
    </row>
    <row r="446" spans="1:6" ht="38.25" x14ac:dyDescent="0.2">
      <c r="A446" s="56" t="s">
        <v>1947</v>
      </c>
      <c r="B446" s="57" t="s">
        <v>1948</v>
      </c>
      <c r="C446" s="58">
        <v>6.0700000000000001E-4</v>
      </c>
      <c r="D446" s="58">
        <v>4.5919999999999997E-3</v>
      </c>
      <c r="E446" s="58">
        <v>1.2149999999999999E-3</v>
      </c>
      <c r="F446" s="58">
        <v>1.0599000000000001E-2</v>
      </c>
    </row>
    <row r="447" spans="1:6" ht="25.5" x14ac:dyDescent="0.2">
      <c r="A447" s="52" t="s">
        <v>1949</v>
      </c>
      <c r="B447" s="49" t="s">
        <v>1950</v>
      </c>
      <c r="C447" s="50">
        <v>5.6410000000000002E-3</v>
      </c>
      <c r="D447" s="50">
        <v>0.11257399999999999</v>
      </c>
      <c r="E447" s="50">
        <v>0.26103399999999999</v>
      </c>
      <c r="F447" s="50">
        <v>0.916825</v>
      </c>
    </row>
    <row r="448" spans="1:6" ht="76.5" x14ac:dyDescent="0.2">
      <c r="A448" s="56" t="s">
        <v>793</v>
      </c>
      <c r="B448" s="57" t="s">
        <v>794</v>
      </c>
      <c r="C448" s="58">
        <v>3.5951390000000001</v>
      </c>
      <c r="D448" s="58">
        <v>6.6670249999999998</v>
      </c>
      <c r="E448" s="58">
        <v>90.810928000000004</v>
      </c>
      <c r="F448" s="58">
        <v>72.619242</v>
      </c>
    </row>
    <row r="449" spans="1:6" x14ac:dyDescent="0.2">
      <c r="A449" s="52" t="s">
        <v>795</v>
      </c>
      <c r="B449" s="49" t="s">
        <v>796</v>
      </c>
      <c r="C449" s="50">
        <v>0.34081699999999998</v>
      </c>
      <c r="D449" s="50">
        <v>1.442329</v>
      </c>
      <c r="E449" s="50">
        <v>5.7932800000000002</v>
      </c>
      <c r="F449" s="50">
        <v>8.2774750000000008</v>
      </c>
    </row>
    <row r="450" spans="1:6" x14ac:dyDescent="0.2">
      <c r="A450" s="56" t="s">
        <v>797</v>
      </c>
      <c r="B450" s="57" t="s">
        <v>798</v>
      </c>
      <c r="C450" s="58">
        <v>1.7315000000000001E-2</v>
      </c>
      <c r="D450" s="58">
        <v>1.1512E-2</v>
      </c>
      <c r="E450" s="58">
        <v>5.0616000000000001E-2</v>
      </c>
      <c r="F450" s="58">
        <v>0.157307</v>
      </c>
    </row>
    <row r="451" spans="1:6" ht="25.5" x14ac:dyDescent="0.2">
      <c r="A451" s="52" t="s">
        <v>1951</v>
      </c>
      <c r="B451" s="49" t="s">
        <v>1952</v>
      </c>
      <c r="C451" s="50" t="s">
        <v>2476</v>
      </c>
      <c r="D451" s="50" t="s">
        <v>2476</v>
      </c>
      <c r="E451" s="50">
        <v>0.03</v>
      </c>
      <c r="F451" s="50" t="s">
        <v>2476</v>
      </c>
    </row>
    <row r="452" spans="1:6" x14ac:dyDescent="0.2">
      <c r="A452" s="56" t="s">
        <v>2389</v>
      </c>
      <c r="B452" s="57" t="s">
        <v>2390</v>
      </c>
      <c r="C452" s="58" t="s">
        <v>2476</v>
      </c>
      <c r="D452" s="58" t="s">
        <v>2476</v>
      </c>
      <c r="E452" s="58">
        <v>1.4749999999999999E-2</v>
      </c>
      <c r="F452" s="58" t="s">
        <v>2476</v>
      </c>
    </row>
    <row r="453" spans="1:6" x14ac:dyDescent="0.2">
      <c r="A453" s="52" t="s">
        <v>1953</v>
      </c>
      <c r="B453" s="49" t="s">
        <v>1954</v>
      </c>
      <c r="C453" s="50" t="s">
        <v>2476</v>
      </c>
      <c r="D453" s="50" t="s">
        <v>2476</v>
      </c>
      <c r="E453" s="50">
        <v>9.2079999999999992E-3</v>
      </c>
      <c r="F453" s="50">
        <v>7.45E-4</v>
      </c>
    </row>
    <row r="454" spans="1:6" ht="25.5" x14ac:dyDescent="0.2">
      <c r="A454" s="56" t="s">
        <v>799</v>
      </c>
      <c r="B454" s="57" t="s">
        <v>800</v>
      </c>
      <c r="C454" s="58">
        <v>1.9525000000000001E-2</v>
      </c>
      <c r="D454" s="58">
        <v>0.63174699999999995</v>
      </c>
      <c r="E454" s="58">
        <v>0.75504499999999997</v>
      </c>
      <c r="F454" s="58">
        <v>0.96637600000000001</v>
      </c>
    </row>
    <row r="455" spans="1:6" x14ac:dyDescent="0.2">
      <c r="A455" s="52" t="s">
        <v>801</v>
      </c>
      <c r="B455" s="49" t="s">
        <v>802</v>
      </c>
      <c r="C455" s="50">
        <v>1.3509040000000001</v>
      </c>
      <c r="D455" s="50">
        <v>1.050441</v>
      </c>
      <c r="E455" s="50">
        <v>10.412304000000001</v>
      </c>
      <c r="F455" s="50">
        <v>12.130311000000001</v>
      </c>
    </row>
    <row r="456" spans="1:6" x14ac:dyDescent="0.2">
      <c r="A456" s="56" t="s">
        <v>803</v>
      </c>
      <c r="B456" s="57" t="s">
        <v>804</v>
      </c>
      <c r="C456" s="58" t="s">
        <v>2476</v>
      </c>
      <c r="D456" s="58">
        <v>3.6713999999999997E-2</v>
      </c>
      <c r="E456" s="58">
        <v>1.094822</v>
      </c>
      <c r="F456" s="58">
        <v>0.79707899999999998</v>
      </c>
    </row>
    <row r="457" spans="1:6" ht="38.25" x14ac:dyDescent="0.2">
      <c r="A457" s="52" t="s">
        <v>805</v>
      </c>
      <c r="B457" s="49" t="s">
        <v>806</v>
      </c>
      <c r="C457" s="50">
        <v>1.6531000000000001E-2</v>
      </c>
      <c r="D457" s="50">
        <v>4.3499999999999997E-3</v>
      </c>
      <c r="E457" s="50">
        <v>0.17526800000000001</v>
      </c>
      <c r="F457" s="50">
        <v>6.3802999999999999E-2</v>
      </c>
    </row>
    <row r="458" spans="1:6" x14ac:dyDescent="0.2">
      <c r="A458" s="56" t="s">
        <v>807</v>
      </c>
      <c r="B458" s="57" t="s">
        <v>808</v>
      </c>
      <c r="C458" s="58">
        <v>1.25E-4</v>
      </c>
      <c r="D458" s="58" t="s">
        <v>2476</v>
      </c>
      <c r="E458" s="58">
        <v>3.7980000000000002E-3</v>
      </c>
      <c r="F458" s="58">
        <v>8.9999999999999998E-4</v>
      </c>
    </row>
    <row r="459" spans="1:6" ht="25.5" x14ac:dyDescent="0.2">
      <c r="A459" s="52" t="s">
        <v>811</v>
      </c>
      <c r="B459" s="49" t="s">
        <v>812</v>
      </c>
      <c r="C459" s="50">
        <v>0.571689</v>
      </c>
      <c r="D459" s="50">
        <v>2.3141579999999999</v>
      </c>
      <c r="E459" s="50">
        <v>6.6961490000000001</v>
      </c>
      <c r="F459" s="50">
        <v>12.77328</v>
      </c>
    </row>
    <row r="460" spans="1:6" ht="38.25" x14ac:dyDescent="0.2">
      <c r="A460" s="56" t="s">
        <v>813</v>
      </c>
      <c r="B460" s="57" t="s">
        <v>814</v>
      </c>
      <c r="C460" s="58">
        <v>0.72042700000000004</v>
      </c>
      <c r="D460" s="58">
        <v>0.78626300000000005</v>
      </c>
      <c r="E460" s="58">
        <v>5.9431979999999998</v>
      </c>
      <c r="F460" s="58">
        <v>6.0013120000000004</v>
      </c>
    </row>
    <row r="461" spans="1:6" ht="38.25" x14ac:dyDescent="0.2">
      <c r="A461" s="52" t="s">
        <v>815</v>
      </c>
      <c r="B461" s="49" t="s">
        <v>816</v>
      </c>
      <c r="C461" s="50">
        <v>2.4405E-2</v>
      </c>
      <c r="D461" s="50">
        <v>0.187972</v>
      </c>
      <c r="E461" s="50">
        <v>0.715001</v>
      </c>
      <c r="F461" s="50">
        <v>0.78566199999999997</v>
      </c>
    </row>
    <row r="462" spans="1:6" ht="25.5" x14ac:dyDescent="0.2">
      <c r="A462" s="56" t="s">
        <v>817</v>
      </c>
      <c r="B462" s="57" t="s">
        <v>818</v>
      </c>
      <c r="C462" s="58">
        <v>0.62831999999999999</v>
      </c>
      <c r="D462" s="58">
        <v>0.56833299999999998</v>
      </c>
      <c r="E462" s="58">
        <v>4.7306080000000001</v>
      </c>
      <c r="F462" s="58">
        <v>4.1477320000000004</v>
      </c>
    </row>
    <row r="463" spans="1:6" x14ac:dyDescent="0.2">
      <c r="A463" s="52" t="s">
        <v>819</v>
      </c>
      <c r="B463" s="49" t="s">
        <v>820</v>
      </c>
      <c r="C463" s="50">
        <v>0.450214</v>
      </c>
      <c r="D463" s="50">
        <v>1.1897519999999999</v>
      </c>
      <c r="E463" s="50">
        <v>3.6868159999999999</v>
      </c>
      <c r="F463" s="50">
        <v>5.3403919999999996</v>
      </c>
    </row>
    <row r="464" spans="1:6" x14ac:dyDescent="0.2">
      <c r="A464" s="56" t="s">
        <v>821</v>
      </c>
      <c r="B464" s="57" t="s">
        <v>822</v>
      </c>
      <c r="C464" s="58">
        <v>0.79977299999999996</v>
      </c>
      <c r="D464" s="58">
        <v>1.3408910000000001</v>
      </c>
      <c r="E464" s="58">
        <v>5.6035259999999996</v>
      </c>
      <c r="F464" s="58">
        <v>11.680543</v>
      </c>
    </row>
    <row r="465" spans="1:6" x14ac:dyDescent="0.2">
      <c r="A465" s="52" t="s">
        <v>823</v>
      </c>
      <c r="B465" s="49" t="s">
        <v>824</v>
      </c>
      <c r="C465" s="50" t="s">
        <v>2476</v>
      </c>
      <c r="D465" s="50">
        <v>0.20069000000000001</v>
      </c>
      <c r="E465" s="50">
        <v>0.10058400000000001</v>
      </c>
      <c r="F465" s="50">
        <v>1.180429</v>
      </c>
    </row>
    <row r="466" spans="1:6" x14ac:dyDescent="0.2">
      <c r="A466" s="56" t="s">
        <v>825</v>
      </c>
      <c r="B466" s="57" t="s">
        <v>826</v>
      </c>
      <c r="C466" s="58">
        <v>6.6091999999999998E-2</v>
      </c>
      <c r="D466" s="58">
        <v>0.10827100000000001</v>
      </c>
      <c r="E466" s="58">
        <v>1.0130650000000001</v>
      </c>
      <c r="F466" s="58">
        <v>0.73753000000000002</v>
      </c>
    </row>
    <row r="467" spans="1:6" ht="25.5" x14ac:dyDescent="0.2">
      <c r="A467" s="52" t="s">
        <v>827</v>
      </c>
      <c r="B467" s="49" t="s">
        <v>828</v>
      </c>
      <c r="C467" s="50">
        <v>0.11053300000000001</v>
      </c>
      <c r="D467" s="50">
        <v>8.4221000000000004E-2</v>
      </c>
      <c r="E467" s="50">
        <v>6.5415830000000001</v>
      </c>
      <c r="F467" s="50">
        <v>1.539358</v>
      </c>
    </row>
    <row r="468" spans="1:6" x14ac:dyDescent="0.2">
      <c r="A468" s="56" t="s">
        <v>1955</v>
      </c>
      <c r="B468" s="57" t="s">
        <v>1956</v>
      </c>
      <c r="C468" s="58" t="s">
        <v>2476</v>
      </c>
      <c r="D468" s="58" t="s">
        <v>2476</v>
      </c>
      <c r="E468" s="58">
        <v>2.9999999999999997E-4</v>
      </c>
      <c r="F468" s="58">
        <v>5.8770000000000003E-3</v>
      </c>
    </row>
    <row r="469" spans="1:6" ht="25.5" x14ac:dyDescent="0.2">
      <c r="A469" s="52" t="s">
        <v>829</v>
      </c>
      <c r="B469" s="49" t="s">
        <v>830</v>
      </c>
      <c r="C469" s="50">
        <v>6.0299999999999998E-3</v>
      </c>
      <c r="D469" s="50">
        <v>4.1945999999999997E-2</v>
      </c>
      <c r="E469" s="50">
        <v>8.5717000000000002E-2</v>
      </c>
      <c r="F469" s="50">
        <v>0.34470699999999999</v>
      </c>
    </row>
    <row r="470" spans="1:6" ht="25.5" x14ac:dyDescent="0.2">
      <c r="A470" s="56" t="s">
        <v>831</v>
      </c>
      <c r="B470" s="57" t="s">
        <v>832</v>
      </c>
      <c r="C470" s="58">
        <v>0.91580499999999998</v>
      </c>
      <c r="D470" s="58">
        <v>4.7046659999999996</v>
      </c>
      <c r="E470" s="58">
        <v>10.008746</v>
      </c>
      <c r="F470" s="58">
        <v>12.907147</v>
      </c>
    </row>
    <row r="471" spans="1:6" x14ac:dyDescent="0.2">
      <c r="A471" s="52" t="s">
        <v>833</v>
      </c>
      <c r="B471" s="49" t="s">
        <v>834</v>
      </c>
      <c r="C471" s="50">
        <v>0.29124299999999997</v>
      </c>
      <c r="D471" s="50">
        <v>6.2031000000000003E-2</v>
      </c>
      <c r="E471" s="50">
        <v>2.314022</v>
      </c>
      <c r="F471" s="50">
        <v>2.4762580000000001</v>
      </c>
    </row>
    <row r="472" spans="1:6" ht="25.5" x14ac:dyDescent="0.2">
      <c r="A472" s="56" t="s">
        <v>835</v>
      </c>
      <c r="B472" s="57" t="s">
        <v>836</v>
      </c>
      <c r="C472" s="58">
        <v>0.52513299999999996</v>
      </c>
      <c r="D472" s="58">
        <v>0.45702199999999998</v>
      </c>
      <c r="E472" s="58">
        <v>6.0572429999999997</v>
      </c>
      <c r="F472" s="58">
        <v>5.6088480000000001</v>
      </c>
    </row>
    <row r="473" spans="1:6" x14ac:dyDescent="0.2">
      <c r="A473" s="52" t="s">
        <v>837</v>
      </c>
      <c r="B473" s="49" t="s">
        <v>838</v>
      </c>
      <c r="C473" s="50">
        <v>0.46051599999999998</v>
      </c>
      <c r="D473" s="50">
        <v>1.3412599999999999</v>
      </c>
      <c r="E473" s="50">
        <v>4.2509240000000004</v>
      </c>
      <c r="F473" s="50">
        <v>5.0173719999999999</v>
      </c>
    </row>
    <row r="474" spans="1:6" x14ac:dyDescent="0.2">
      <c r="A474" s="56" t="s">
        <v>1957</v>
      </c>
      <c r="B474" s="57" t="s">
        <v>1958</v>
      </c>
      <c r="C474" s="58" t="s">
        <v>2476</v>
      </c>
      <c r="D474" s="58" t="s">
        <v>2476</v>
      </c>
      <c r="E474" s="58">
        <v>1.1887E-2</v>
      </c>
      <c r="F474" s="58">
        <v>1.4973999999999999E-2</v>
      </c>
    </row>
    <row r="475" spans="1:6" ht="25.5" x14ac:dyDescent="0.2">
      <c r="A475" s="52" t="s">
        <v>839</v>
      </c>
      <c r="B475" s="49" t="s">
        <v>840</v>
      </c>
      <c r="C475" s="50" t="s">
        <v>2476</v>
      </c>
      <c r="D475" s="50">
        <v>8.9499999999999996E-3</v>
      </c>
      <c r="E475" s="50">
        <v>3.9391000000000002E-2</v>
      </c>
      <c r="F475" s="50">
        <v>2.3519000000000002E-2</v>
      </c>
    </row>
    <row r="476" spans="1:6" x14ac:dyDescent="0.2">
      <c r="A476" s="56" t="s">
        <v>841</v>
      </c>
      <c r="B476" s="57" t="s">
        <v>842</v>
      </c>
      <c r="C476" s="58">
        <v>1.6327989999999999</v>
      </c>
      <c r="D476" s="58">
        <v>2.6984219999999999</v>
      </c>
      <c r="E476" s="58">
        <v>10.82497</v>
      </c>
      <c r="F476" s="58">
        <v>29.832896999999999</v>
      </c>
    </row>
    <row r="477" spans="1:6" x14ac:dyDescent="0.2">
      <c r="A477" s="52" t="s">
        <v>843</v>
      </c>
      <c r="B477" s="49" t="s">
        <v>844</v>
      </c>
      <c r="C477" s="50">
        <v>0.10921699999999999</v>
      </c>
      <c r="D477" s="50">
        <v>7.8379000000000004E-2</v>
      </c>
      <c r="E477" s="50">
        <v>1.100222</v>
      </c>
      <c r="F477" s="50">
        <v>1.0490470000000001</v>
      </c>
    </row>
    <row r="478" spans="1:6" ht="38.25" x14ac:dyDescent="0.2">
      <c r="A478" s="56" t="s">
        <v>845</v>
      </c>
      <c r="B478" s="57" t="s">
        <v>846</v>
      </c>
      <c r="C478" s="58">
        <v>2.1226999999999999E-2</v>
      </c>
      <c r="D478" s="58">
        <v>4.7754999999999999E-2</v>
      </c>
      <c r="E478" s="58">
        <v>0.10413600000000001</v>
      </c>
      <c r="F478" s="58">
        <v>0.35137200000000002</v>
      </c>
    </row>
    <row r="479" spans="1:6" ht="25.5" x14ac:dyDescent="0.2">
      <c r="A479" s="52" t="s">
        <v>847</v>
      </c>
      <c r="B479" s="49" t="s">
        <v>848</v>
      </c>
      <c r="C479" s="50">
        <v>0.70818000000000003</v>
      </c>
      <c r="D479" s="50">
        <v>0.88351199999999996</v>
      </c>
      <c r="E479" s="50">
        <v>4.4900039999999999</v>
      </c>
      <c r="F479" s="50">
        <v>9.3808170000000004</v>
      </c>
    </row>
    <row r="480" spans="1:6" x14ac:dyDescent="0.2">
      <c r="A480" s="56" t="s">
        <v>1959</v>
      </c>
      <c r="B480" s="57" t="s">
        <v>1960</v>
      </c>
      <c r="C480" s="58" t="s">
        <v>2476</v>
      </c>
      <c r="D480" s="58" t="s">
        <v>2476</v>
      </c>
      <c r="E480" s="58">
        <v>6.7455340000000001</v>
      </c>
      <c r="F480" s="58">
        <v>3.2654390000000002</v>
      </c>
    </row>
    <row r="481" spans="1:6" x14ac:dyDescent="0.2">
      <c r="A481" s="52" t="s">
        <v>851</v>
      </c>
      <c r="B481" s="49" t="s">
        <v>852</v>
      </c>
      <c r="C481" s="50">
        <v>8.4000000000000003E-4</v>
      </c>
      <c r="D481" s="50">
        <v>3.1061999999999999</v>
      </c>
      <c r="E481" s="50">
        <v>6.6994999999999999E-2</v>
      </c>
      <c r="F481" s="50">
        <v>8.7768770000000007</v>
      </c>
    </row>
    <row r="482" spans="1:6" x14ac:dyDescent="0.2">
      <c r="A482" s="56" t="s">
        <v>853</v>
      </c>
      <c r="B482" s="57" t="s">
        <v>854</v>
      </c>
      <c r="C482" s="58">
        <v>1.1377999999999999E-2</v>
      </c>
      <c r="D482" s="58">
        <v>9.2794000000000001E-2</v>
      </c>
      <c r="E482" s="58">
        <v>2.35202</v>
      </c>
      <c r="F482" s="58">
        <v>0.58819299999999997</v>
      </c>
    </row>
    <row r="483" spans="1:6" x14ac:dyDescent="0.2">
      <c r="A483" s="52" t="s">
        <v>1961</v>
      </c>
      <c r="B483" s="49" t="s">
        <v>1962</v>
      </c>
      <c r="C483" s="50">
        <v>4.5599999999999998E-3</v>
      </c>
      <c r="D483" s="50">
        <v>3.875E-3</v>
      </c>
      <c r="E483" s="50">
        <v>1.5644999999999999E-2</v>
      </c>
      <c r="F483" s="50">
        <v>0.19145599999999999</v>
      </c>
    </row>
    <row r="484" spans="1:6" ht="38.25" x14ac:dyDescent="0.2">
      <c r="A484" s="56" t="s">
        <v>855</v>
      </c>
      <c r="B484" s="57" t="s">
        <v>856</v>
      </c>
      <c r="C484" s="58">
        <v>1.2347159999999999</v>
      </c>
      <c r="D484" s="58">
        <v>3.9579219999999999</v>
      </c>
      <c r="E484" s="58">
        <v>13.461945999999999</v>
      </c>
      <c r="F484" s="58">
        <v>19.147998999999999</v>
      </c>
    </row>
    <row r="485" spans="1:6" ht="38.25" x14ac:dyDescent="0.2">
      <c r="A485" s="52" t="s">
        <v>857</v>
      </c>
      <c r="B485" s="49" t="s">
        <v>858</v>
      </c>
      <c r="C485" s="50">
        <v>5.7109999999999999E-3</v>
      </c>
      <c r="D485" s="50">
        <v>0.36243199999999998</v>
      </c>
      <c r="E485" s="50">
        <v>0.29444900000000002</v>
      </c>
      <c r="F485" s="50">
        <v>1.162399</v>
      </c>
    </row>
    <row r="486" spans="1:6" x14ac:dyDescent="0.2">
      <c r="A486" s="56" t="s">
        <v>859</v>
      </c>
      <c r="B486" s="57" t="s">
        <v>860</v>
      </c>
      <c r="C486" s="58">
        <v>9.5E-4</v>
      </c>
      <c r="D486" s="58">
        <v>0.325492</v>
      </c>
      <c r="E486" s="58">
        <v>9.4090999999999994E-2</v>
      </c>
      <c r="F486" s="58">
        <v>0.50024000000000002</v>
      </c>
    </row>
    <row r="487" spans="1:6" ht="25.5" x14ac:dyDescent="0.2">
      <c r="A487" s="52" t="s">
        <v>861</v>
      </c>
      <c r="B487" s="49" t="s">
        <v>862</v>
      </c>
      <c r="C487" s="50">
        <v>7.3576000000000003E-2</v>
      </c>
      <c r="D487" s="50">
        <v>0.73701799999999995</v>
      </c>
      <c r="E487" s="50">
        <v>0.92846399999999996</v>
      </c>
      <c r="F487" s="50">
        <v>3.2366239999999999</v>
      </c>
    </row>
    <row r="488" spans="1:6" ht="25.5" x14ac:dyDescent="0.2">
      <c r="A488" s="56" t="s">
        <v>863</v>
      </c>
      <c r="B488" s="57" t="s">
        <v>864</v>
      </c>
      <c r="C488" s="58">
        <v>9.3819999999999997E-3</v>
      </c>
      <c r="D488" s="58">
        <v>1.1271E-2</v>
      </c>
      <c r="E488" s="58">
        <v>0.51539199999999996</v>
      </c>
      <c r="F488" s="58">
        <v>0.21263000000000001</v>
      </c>
    </row>
    <row r="489" spans="1:6" ht="25.5" x14ac:dyDescent="0.2">
      <c r="A489" s="52" t="s">
        <v>865</v>
      </c>
      <c r="B489" s="49" t="s">
        <v>866</v>
      </c>
      <c r="C489" s="50">
        <v>0.15726200000000001</v>
      </c>
      <c r="D489" s="50">
        <v>0.118756</v>
      </c>
      <c r="E489" s="50">
        <v>0.78780499999999998</v>
      </c>
      <c r="F489" s="50">
        <v>1.2763249999999999</v>
      </c>
    </row>
    <row r="490" spans="1:6" ht="25.5" x14ac:dyDescent="0.2">
      <c r="A490" s="56" t="s">
        <v>867</v>
      </c>
      <c r="B490" s="57" t="s">
        <v>868</v>
      </c>
      <c r="C490" s="58" t="s">
        <v>2476</v>
      </c>
      <c r="D490" s="58">
        <v>1.6097E-2</v>
      </c>
      <c r="E490" s="58">
        <v>0.37900600000000001</v>
      </c>
      <c r="F490" s="58">
        <v>0.62359600000000004</v>
      </c>
    </row>
    <row r="491" spans="1:6" ht="25.5" x14ac:dyDescent="0.2">
      <c r="A491" s="52" t="s">
        <v>869</v>
      </c>
      <c r="B491" s="49" t="s">
        <v>870</v>
      </c>
      <c r="C491" s="50">
        <v>0.42393999999999998</v>
      </c>
      <c r="D491" s="50">
        <v>0.527613</v>
      </c>
      <c r="E491" s="50">
        <v>5.6600359999999998</v>
      </c>
      <c r="F491" s="50">
        <v>7.0562550000000002</v>
      </c>
    </row>
    <row r="492" spans="1:6" ht="38.25" x14ac:dyDescent="0.2">
      <c r="A492" s="56" t="s">
        <v>871</v>
      </c>
      <c r="B492" s="57" t="s">
        <v>872</v>
      </c>
      <c r="C492" s="58">
        <v>0.82561700000000005</v>
      </c>
      <c r="D492" s="58">
        <v>1.8525130000000001</v>
      </c>
      <c r="E492" s="58">
        <v>9.7739770000000004</v>
      </c>
      <c r="F492" s="58">
        <v>15.33165</v>
      </c>
    </row>
    <row r="493" spans="1:6" ht="38.25" x14ac:dyDescent="0.2">
      <c r="A493" s="52" t="s">
        <v>873</v>
      </c>
      <c r="B493" s="49" t="s">
        <v>874</v>
      </c>
      <c r="C493" s="50">
        <v>0.19909299999999999</v>
      </c>
      <c r="D493" s="50">
        <v>0.56517399999999995</v>
      </c>
      <c r="E493" s="50">
        <v>2.3966850000000002</v>
      </c>
      <c r="F493" s="50">
        <v>6.5744559999999996</v>
      </c>
    </row>
    <row r="494" spans="1:6" x14ac:dyDescent="0.2">
      <c r="A494" s="56" t="s">
        <v>1963</v>
      </c>
      <c r="B494" s="57" t="s">
        <v>1964</v>
      </c>
      <c r="C494" s="58" t="s">
        <v>2476</v>
      </c>
      <c r="D494" s="58">
        <v>8.7000000000000001E-4</v>
      </c>
      <c r="E494" s="58">
        <v>6.1739999999999998E-3</v>
      </c>
      <c r="F494" s="58">
        <v>0.12828700000000001</v>
      </c>
    </row>
    <row r="495" spans="1:6" x14ac:dyDescent="0.2">
      <c r="A495" s="52" t="s">
        <v>1965</v>
      </c>
      <c r="B495" s="49" t="s">
        <v>1966</v>
      </c>
      <c r="C495" s="50" t="s">
        <v>2476</v>
      </c>
      <c r="D495" s="50" t="s">
        <v>2476</v>
      </c>
      <c r="E495" s="50">
        <v>2.2799999999999999E-3</v>
      </c>
      <c r="F495" s="50">
        <v>1.2491E-2</v>
      </c>
    </row>
    <row r="496" spans="1:6" x14ac:dyDescent="0.2">
      <c r="A496" s="56" t="s">
        <v>875</v>
      </c>
      <c r="B496" s="57" t="s">
        <v>876</v>
      </c>
      <c r="C496" s="58">
        <v>0.489983</v>
      </c>
      <c r="D496" s="58">
        <v>0.154254</v>
      </c>
      <c r="E496" s="58">
        <v>5.4018670000000002</v>
      </c>
      <c r="F496" s="58">
        <v>1.1425890000000001</v>
      </c>
    </row>
    <row r="497" spans="1:6" ht="25.5" x14ac:dyDescent="0.2">
      <c r="A497" s="52" t="s">
        <v>877</v>
      </c>
      <c r="B497" s="49" t="s">
        <v>878</v>
      </c>
      <c r="C497" s="50" t="s">
        <v>2476</v>
      </c>
      <c r="D497" s="50">
        <v>2.6179999999999998E-2</v>
      </c>
      <c r="E497" s="50">
        <v>3.1607999999999997E-2</v>
      </c>
      <c r="F497" s="50">
        <v>0.14586399999999999</v>
      </c>
    </row>
    <row r="498" spans="1:6" ht="25.5" x14ac:dyDescent="0.2">
      <c r="A498" s="56" t="s">
        <v>879</v>
      </c>
      <c r="B498" s="57" t="s">
        <v>880</v>
      </c>
      <c r="C498" s="58">
        <v>0.11035</v>
      </c>
      <c r="D498" s="58">
        <v>0.147425</v>
      </c>
      <c r="E498" s="58">
        <v>3.371032</v>
      </c>
      <c r="F498" s="58">
        <v>2.5538240000000001</v>
      </c>
    </row>
    <row r="499" spans="1:6" ht="51" x14ac:dyDescent="0.2">
      <c r="A499" s="52" t="s">
        <v>881</v>
      </c>
      <c r="B499" s="49" t="s">
        <v>882</v>
      </c>
      <c r="C499" s="50">
        <v>0.61674399999999996</v>
      </c>
      <c r="D499" s="50">
        <v>5.4050099999999999</v>
      </c>
      <c r="E499" s="50">
        <v>5.675821</v>
      </c>
      <c r="F499" s="50">
        <v>29.710293</v>
      </c>
    </row>
    <row r="500" spans="1:6" ht="38.25" x14ac:dyDescent="0.2">
      <c r="A500" s="56" t="s">
        <v>883</v>
      </c>
      <c r="B500" s="57" t="s">
        <v>884</v>
      </c>
      <c r="C500" s="58">
        <v>0.72416199999999997</v>
      </c>
      <c r="D500" s="58">
        <v>2.3077939999999999</v>
      </c>
      <c r="E500" s="58">
        <v>25.201391000000001</v>
      </c>
      <c r="F500" s="58">
        <v>27.385918</v>
      </c>
    </row>
    <row r="501" spans="1:6" ht="51" x14ac:dyDescent="0.2">
      <c r="A501" s="52" t="s">
        <v>885</v>
      </c>
      <c r="B501" s="49" t="s">
        <v>886</v>
      </c>
      <c r="C501" s="50">
        <v>0.329125</v>
      </c>
      <c r="D501" s="50">
        <v>0.60100299999999995</v>
      </c>
      <c r="E501" s="50">
        <v>5.5207329999999999</v>
      </c>
      <c r="F501" s="50">
        <v>3.8903159999999999</v>
      </c>
    </row>
    <row r="502" spans="1:6" x14ac:dyDescent="0.2">
      <c r="A502" s="56" t="s">
        <v>887</v>
      </c>
      <c r="B502" s="57" t="s">
        <v>888</v>
      </c>
      <c r="C502" s="58">
        <v>4.4767000000000001E-2</v>
      </c>
      <c r="D502" s="58">
        <v>0.37405899999999997</v>
      </c>
      <c r="E502" s="58">
        <v>2.26248</v>
      </c>
      <c r="F502" s="58">
        <v>28.805668000000001</v>
      </c>
    </row>
    <row r="503" spans="1:6" ht="25.5" x14ac:dyDescent="0.2">
      <c r="A503" s="52" t="s">
        <v>889</v>
      </c>
      <c r="B503" s="49" t="s">
        <v>890</v>
      </c>
      <c r="C503" s="50">
        <v>5.8465999999999997E-2</v>
      </c>
      <c r="D503" s="50">
        <v>6.5762000000000001E-2</v>
      </c>
      <c r="E503" s="50">
        <v>0.72878699999999996</v>
      </c>
      <c r="F503" s="50">
        <v>0.63740799999999997</v>
      </c>
    </row>
    <row r="504" spans="1:6" ht="25.5" x14ac:dyDescent="0.2">
      <c r="A504" s="56" t="s">
        <v>891</v>
      </c>
      <c r="B504" s="57" t="s">
        <v>892</v>
      </c>
      <c r="C504" s="58">
        <v>0.72159700000000004</v>
      </c>
      <c r="D504" s="58">
        <v>1.937227</v>
      </c>
      <c r="E504" s="58">
        <v>7.5440940000000003</v>
      </c>
      <c r="F504" s="58">
        <v>14.422561</v>
      </c>
    </row>
    <row r="505" spans="1:6" x14ac:dyDescent="0.2">
      <c r="A505" s="52" t="s">
        <v>893</v>
      </c>
      <c r="B505" s="49" t="s">
        <v>894</v>
      </c>
      <c r="C505" s="50">
        <v>0.236538</v>
      </c>
      <c r="D505" s="50">
        <v>1.9540310000000001</v>
      </c>
      <c r="E505" s="50">
        <v>4.2657999999999996</v>
      </c>
      <c r="F505" s="50">
        <v>13.682824</v>
      </c>
    </row>
    <row r="506" spans="1:6" x14ac:dyDescent="0.2">
      <c r="A506" s="56" t="s">
        <v>895</v>
      </c>
      <c r="B506" s="57" t="s">
        <v>896</v>
      </c>
      <c r="C506" s="58" t="s">
        <v>2476</v>
      </c>
      <c r="D506" s="58">
        <v>7.6800000000000002E-4</v>
      </c>
      <c r="E506" s="58">
        <v>1.0272E-2</v>
      </c>
      <c r="F506" s="58">
        <v>6.6119999999999998E-3</v>
      </c>
    </row>
    <row r="507" spans="1:6" x14ac:dyDescent="0.2">
      <c r="A507" s="52" t="s">
        <v>1967</v>
      </c>
      <c r="B507" s="49" t="s">
        <v>1968</v>
      </c>
      <c r="C507" s="50">
        <v>0.19787399999999999</v>
      </c>
      <c r="D507" s="50">
        <v>3.0360000000000001E-3</v>
      </c>
      <c r="E507" s="50">
        <v>0.328432</v>
      </c>
      <c r="F507" s="50">
        <v>0.249333</v>
      </c>
    </row>
    <row r="508" spans="1:6" x14ac:dyDescent="0.2">
      <c r="A508" s="56" t="s">
        <v>1969</v>
      </c>
      <c r="B508" s="57" t="s">
        <v>1970</v>
      </c>
      <c r="C508" s="58" t="s">
        <v>2476</v>
      </c>
      <c r="D508" s="58" t="s">
        <v>2476</v>
      </c>
      <c r="E508" s="58">
        <v>1.85E-4</v>
      </c>
      <c r="F508" s="58" t="s">
        <v>2476</v>
      </c>
    </row>
    <row r="509" spans="1:6" ht="25.5" x14ac:dyDescent="0.2">
      <c r="A509" s="52" t="s">
        <v>897</v>
      </c>
      <c r="B509" s="49" t="s">
        <v>898</v>
      </c>
      <c r="C509" s="50" t="s">
        <v>2476</v>
      </c>
      <c r="D509" s="50" t="s">
        <v>2476</v>
      </c>
      <c r="E509" s="50">
        <v>1.5430000000000001E-3</v>
      </c>
      <c r="F509" s="50">
        <v>1.5300000000000001E-4</v>
      </c>
    </row>
    <row r="510" spans="1:6" ht="38.25" x14ac:dyDescent="0.2">
      <c r="A510" s="56" t="s">
        <v>899</v>
      </c>
      <c r="B510" s="57" t="s">
        <v>900</v>
      </c>
      <c r="C510" s="58" t="s">
        <v>2476</v>
      </c>
      <c r="D510" s="58" t="s">
        <v>2476</v>
      </c>
      <c r="E510" s="58">
        <v>5.4000000000000003E-3</v>
      </c>
      <c r="F510" s="58">
        <v>3.9789999999999999E-3</v>
      </c>
    </row>
    <row r="511" spans="1:6" ht="38.25" x14ac:dyDescent="0.2">
      <c r="A511" s="52" t="s">
        <v>901</v>
      </c>
      <c r="B511" s="49" t="s">
        <v>902</v>
      </c>
      <c r="C511" s="50" t="s">
        <v>2476</v>
      </c>
      <c r="D511" s="50">
        <v>2.32E-4</v>
      </c>
      <c r="E511" s="50">
        <v>0.646065</v>
      </c>
      <c r="F511" s="50">
        <v>2.9418E-2</v>
      </c>
    </row>
    <row r="512" spans="1:6" x14ac:dyDescent="0.2">
      <c r="A512" s="56" t="s">
        <v>1971</v>
      </c>
      <c r="B512" s="57" t="s">
        <v>1972</v>
      </c>
      <c r="C512" s="58" t="s">
        <v>2476</v>
      </c>
      <c r="D512" s="58">
        <v>2.0000000000000002E-5</v>
      </c>
      <c r="E512" s="58">
        <v>0.51752399999999998</v>
      </c>
      <c r="F512" s="58">
        <v>0.97131199999999995</v>
      </c>
    </row>
    <row r="513" spans="1:6" ht="25.5" x14ac:dyDescent="0.2">
      <c r="A513" s="52" t="s">
        <v>903</v>
      </c>
      <c r="B513" s="49" t="s">
        <v>904</v>
      </c>
      <c r="C513" s="50" t="s">
        <v>2476</v>
      </c>
      <c r="D513" s="50" t="s">
        <v>2476</v>
      </c>
      <c r="E513" s="50">
        <v>9.7630000000000008E-3</v>
      </c>
      <c r="F513" s="50">
        <v>7.3118000000000002E-2</v>
      </c>
    </row>
    <row r="514" spans="1:6" x14ac:dyDescent="0.2">
      <c r="A514" s="56" t="s">
        <v>905</v>
      </c>
      <c r="B514" s="57" t="s">
        <v>906</v>
      </c>
      <c r="C514" s="58" t="s">
        <v>2476</v>
      </c>
      <c r="D514" s="58">
        <v>3.9500000000000004E-3</v>
      </c>
      <c r="E514" s="58">
        <v>1.8835000000000001E-2</v>
      </c>
      <c r="F514" s="58">
        <v>3.286454</v>
      </c>
    </row>
    <row r="515" spans="1:6" x14ac:dyDescent="0.2">
      <c r="A515" s="52" t="s">
        <v>907</v>
      </c>
      <c r="B515" s="49" t="s">
        <v>908</v>
      </c>
      <c r="C515" s="50">
        <v>5.8625999999999998E-2</v>
      </c>
      <c r="D515" s="50">
        <v>0.665995</v>
      </c>
      <c r="E515" s="50">
        <v>8.8404670000000003</v>
      </c>
      <c r="F515" s="50">
        <v>22.072873000000001</v>
      </c>
    </row>
    <row r="516" spans="1:6" x14ac:dyDescent="0.2">
      <c r="A516" s="56" t="s">
        <v>2510</v>
      </c>
      <c r="B516" s="57" t="s">
        <v>2511</v>
      </c>
      <c r="C516" s="58" t="s">
        <v>2476</v>
      </c>
      <c r="D516" s="58" t="s">
        <v>2476</v>
      </c>
      <c r="E516" s="58" t="s">
        <v>2476</v>
      </c>
      <c r="F516" s="58">
        <v>0.31106099999999998</v>
      </c>
    </row>
    <row r="517" spans="1:6" x14ac:dyDescent="0.2">
      <c r="A517" s="52" t="s">
        <v>2502</v>
      </c>
      <c r="B517" s="49" t="s">
        <v>2503</v>
      </c>
      <c r="C517" s="50" t="s">
        <v>2476</v>
      </c>
      <c r="D517" s="50" t="s">
        <v>2476</v>
      </c>
      <c r="E517" s="50" t="s">
        <v>2476</v>
      </c>
      <c r="F517" s="50">
        <v>1.4420000000000001E-2</v>
      </c>
    </row>
    <row r="518" spans="1:6" x14ac:dyDescent="0.2">
      <c r="A518" s="56" t="s">
        <v>1973</v>
      </c>
      <c r="B518" s="57" t="s">
        <v>1974</v>
      </c>
      <c r="C518" s="58">
        <v>2.0799999999999998E-3</v>
      </c>
      <c r="D518" s="58">
        <v>1.44E-4</v>
      </c>
      <c r="E518" s="58">
        <v>2.1099999999999999E-3</v>
      </c>
      <c r="F518" s="58">
        <v>0.24305099999999999</v>
      </c>
    </row>
    <row r="519" spans="1:6" x14ac:dyDescent="0.2">
      <c r="A519" s="52" t="s">
        <v>1975</v>
      </c>
      <c r="B519" s="49" t="s">
        <v>1976</v>
      </c>
      <c r="C519" s="50" t="s">
        <v>2476</v>
      </c>
      <c r="D519" s="50" t="s">
        <v>2476</v>
      </c>
      <c r="E519" s="50">
        <v>3.3772000000000003E-2</v>
      </c>
      <c r="F519" s="50" t="s">
        <v>2476</v>
      </c>
    </row>
    <row r="520" spans="1:6" x14ac:dyDescent="0.2">
      <c r="A520" s="56" t="s">
        <v>1977</v>
      </c>
      <c r="B520" s="57" t="s">
        <v>1978</v>
      </c>
      <c r="C520" s="58" t="s">
        <v>2476</v>
      </c>
      <c r="D520" s="58" t="s">
        <v>2476</v>
      </c>
      <c r="E520" s="58">
        <v>4.0000000000000002E-4</v>
      </c>
      <c r="F520" s="58" t="s">
        <v>2476</v>
      </c>
    </row>
    <row r="521" spans="1:6" x14ac:dyDescent="0.2">
      <c r="A521" s="52" t="s">
        <v>1979</v>
      </c>
      <c r="B521" s="49" t="s">
        <v>1980</v>
      </c>
      <c r="C521" s="50" t="s">
        <v>2476</v>
      </c>
      <c r="D521" s="50" t="s">
        <v>2476</v>
      </c>
      <c r="E521" s="50">
        <v>6.3379999999999999E-3</v>
      </c>
      <c r="F521" s="50">
        <v>4.0499999999999998E-4</v>
      </c>
    </row>
    <row r="522" spans="1:6" x14ac:dyDescent="0.2">
      <c r="A522" s="56" t="s">
        <v>1981</v>
      </c>
      <c r="B522" s="57" t="s">
        <v>1982</v>
      </c>
      <c r="C522" s="58" t="s">
        <v>2476</v>
      </c>
      <c r="D522" s="58" t="s">
        <v>2476</v>
      </c>
      <c r="E522" s="58">
        <v>5.4039999999999999E-3</v>
      </c>
      <c r="F522" s="58">
        <v>3.5E-4</v>
      </c>
    </row>
    <row r="523" spans="1:6" x14ac:dyDescent="0.2">
      <c r="A523" s="52" t="s">
        <v>1983</v>
      </c>
      <c r="B523" s="49" t="s">
        <v>1984</v>
      </c>
      <c r="C523" s="50">
        <v>0.16749</v>
      </c>
      <c r="D523" s="50" t="s">
        <v>2476</v>
      </c>
      <c r="E523" s="50">
        <v>1.8913439999999999</v>
      </c>
      <c r="F523" s="50">
        <v>0.24166799999999999</v>
      </c>
    </row>
    <row r="524" spans="1:6" x14ac:dyDescent="0.2">
      <c r="A524" s="56" t="s">
        <v>2395</v>
      </c>
      <c r="B524" s="57" t="s">
        <v>2396</v>
      </c>
      <c r="C524" s="58" t="s">
        <v>2476</v>
      </c>
      <c r="D524" s="58">
        <v>0.52431300000000003</v>
      </c>
      <c r="E524" s="58">
        <v>2.9999999999999997E-4</v>
      </c>
      <c r="F524" s="58">
        <v>0.95924299999999996</v>
      </c>
    </row>
    <row r="525" spans="1:6" x14ac:dyDescent="0.2">
      <c r="A525" s="52" t="s">
        <v>1985</v>
      </c>
      <c r="B525" s="49" t="s">
        <v>1986</v>
      </c>
      <c r="C525" s="50" t="s">
        <v>2476</v>
      </c>
      <c r="D525" s="50" t="s">
        <v>2476</v>
      </c>
      <c r="E525" s="50" t="s">
        <v>2476</v>
      </c>
      <c r="F525" s="50">
        <v>4.8300000000000001E-3</v>
      </c>
    </row>
    <row r="526" spans="1:6" x14ac:dyDescent="0.2">
      <c r="A526" s="56" t="s">
        <v>1987</v>
      </c>
      <c r="B526" s="57" t="s">
        <v>1988</v>
      </c>
      <c r="C526" s="58">
        <v>5.0000000000000002E-5</v>
      </c>
      <c r="D526" s="58">
        <v>9.8829999999999994E-3</v>
      </c>
      <c r="E526" s="58">
        <v>2.0764999999999999E-2</v>
      </c>
      <c r="F526" s="58">
        <v>5.7736999999999997E-2</v>
      </c>
    </row>
    <row r="527" spans="1:6" x14ac:dyDescent="0.2">
      <c r="A527" s="52" t="s">
        <v>2397</v>
      </c>
      <c r="B527" s="49" t="s">
        <v>2398</v>
      </c>
      <c r="C527" s="50" t="s">
        <v>2476</v>
      </c>
      <c r="D527" s="50" t="s">
        <v>2476</v>
      </c>
      <c r="E527" s="50">
        <v>9.2000000000000003E-4</v>
      </c>
      <c r="F527" s="50" t="s">
        <v>2476</v>
      </c>
    </row>
    <row r="528" spans="1:6" x14ac:dyDescent="0.2">
      <c r="A528" s="56" t="s">
        <v>909</v>
      </c>
      <c r="B528" s="57" t="s">
        <v>910</v>
      </c>
      <c r="C528" s="58">
        <v>8.9492000000000002E-2</v>
      </c>
      <c r="D528" s="58">
        <v>8.7694999999999995E-2</v>
      </c>
      <c r="E528" s="58">
        <v>0.30106100000000002</v>
      </c>
      <c r="F528" s="58">
        <v>0.92912799999999995</v>
      </c>
    </row>
    <row r="529" spans="1:6" x14ac:dyDescent="0.2">
      <c r="A529" s="52" t="s">
        <v>1989</v>
      </c>
      <c r="B529" s="49" t="s">
        <v>1990</v>
      </c>
      <c r="C529" s="50" t="s">
        <v>2476</v>
      </c>
      <c r="D529" s="50" t="s">
        <v>2476</v>
      </c>
      <c r="E529" s="50">
        <v>4.4330000000000003E-3</v>
      </c>
      <c r="F529" s="50">
        <v>2.3600000000000001E-3</v>
      </c>
    </row>
    <row r="530" spans="1:6" x14ac:dyDescent="0.2">
      <c r="A530" s="56" t="s">
        <v>1991</v>
      </c>
      <c r="B530" s="57" t="s">
        <v>1992</v>
      </c>
      <c r="C530" s="58" t="s">
        <v>2476</v>
      </c>
      <c r="D530" s="58" t="s">
        <v>2476</v>
      </c>
      <c r="E530" s="58" t="s">
        <v>2476</v>
      </c>
      <c r="F530" s="58">
        <v>3.2899999999999997E-4</v>
      </c>
    </row>
    <row r="531" spans="1:6" x14ac:dyDescent="0.2">
      <c r="A531" s="52" t="s">
        <v>1993</v>
      </c>
      <c r="B531" s="49" t="s">
        <v>1994</v>
      </c>
      <c r="C531" s="50" t="s">
        <v>2476</v>
      </c>
      <c r="D531" s="50" t="s">
        <v>2476</v>
      </c>
      <c r="E531" s="50">
        <v>5.9894999999999997E-2</v>
      </c>
      <c r="F531" s="50">
        <v>5.2399999999999999E-3</v>
      </c>
    </row>
    <row r="532" spans="1:6" x14ac:dyDescent="0.2">
      <c r="A532" s="56" t="s">
        <v>911</v>
      </c>
      <c r="B532" s="57" t="s">
        <v>912</v>
      </c>
      <c r="C532" s="58">
        <v>3.7851000000000003E-2</v>
      </c>
      <c r="D532" s="58">
        <v>1.5024949999999999</v>
      </c>
      <c r="E532" s="58">
        <v>15.402089</v>
      </c>
      <c r="F532" s="58">
        <v>14.408415</v>
      </c>
    </row>
    <row r="533" spans="1:6" x14ac:dyDescent="0.2">
      <c r="A533" s="52" t="s">
        <v>1995</v>
      </c>
      <c r="B533" s="49" t="s">
        <v>1996</v>
      </c>
      <c r="C533" s="50">
        <v>3.1572999999999997E-2</v>
      </c>
      <c r="D533" s="50">
        <v>2.3653E-2</v>
      </c>
      <c r="E533" s="50">
        <v>0.41378100000000001</v>
      </c>
      <c r="F533" s="50">
        <v>0.61404499999999995</v>
      </c>
    </row>
    <row r="534" spans="1:6" ht="25.5" x14ac:dyDescent="0.2">
      <c r="A534" s="56" t="s">
        <v>913</v>
      </c>
      <c r="B534" s="57" t="s">
        <v>914</v>
      </c>
      <c r="C534" s="58">
        <v>9.9599999999999992E-4</v>
      </c>
      <c r="D534" s="58">
        <v>1.3606999999999999E-2</v>
      </c>
      <c r="E534" s="58">
        <v>1.5724309999999999</v>
      </c>
      <c r="F534" s="58">
        <v>0.86942299999999995</v>
      </c>
    </row>
    <row r="535" spans="1:6" ht="25.5" x14ac:dyDescent="0.2">
      <c r="A535" s="52" t="s">
        <v>1997</v>
      </c>
      <c r="B535" s="49" t="s">
        <v>1998</v>
      </c>
      <c r="C535" s="50" t="s">
        <v>2476</v>
      </c>
      <c r="D535" s="50">
        <v>1.042991</v>
      </c>
      <c r="E535" s="50">
        <v>1E-4</v>
      </c>
      <c r="F535" s="50">
        <v>2.6740140000000001</v>
      </c>
    </row>
    <row r="536" spans="1:6" x14ac:dyDescent="0.2">
      <c r="A536" s="56" t="s">
        <v>915</v>
      </c>
      <c r="B536" s="57" t="s">
        <v>916</v>
      </c>
      <c r="C536" s="58">
        <v>1.44E-2</v>
      </c>
      <c r="D536" s="58">
        <v>1.031E-2</v>
      </c>
      <c r="E536" s="58">
        <v>7.0697999999999997E-2</v>
      </c>
      <c r="F536" s="58">
        <v>4.5877819999999998</v>
      </c>
    </row>
    <row r="537" spans="1:6" x14ac:dyDescent="0.2">
      <c r="A537" s="52" t="s">
        <v>1999</v>
      </c>
      <c r="B537" s="49" t="s">
        <v>2000</v>
      </c>
      <c r="C537" s="50">
        <v>2.9889999999999999E-3</v>
      </c>
      <c r="D537" s="50">
        <v>2.2300000000000002E-3</v>
      </c>
      <c r="E537" s="50">
        <v>4.1031999999999999E-2</v>
      </c>
      <c r="F537" s="50">
        <v>1.3559999999999999E-2</v>
      </c>
    </row>
    <row r="538" spans="1:6" ht="25.5" x14ac:dyDescent="0.2">
      <c r="A538" s="56" t="s">
        <v>2001</v>
      </c>
      <c r="B538" s="57" t="s">
        <v>2002</v>
      </c>
      <c r="C538" s="58" t="s">
        <v>2476</v>
      </c>
      <c r="D538" s="58" t="s">
        <v>2476</v>
      </c>
      <c r="E538" s="58">
        <v>8.7240000000000009E-3</v>
      </c>
      <c r="F538" s="58" t="s">
        <v>2476</v>
      </c>
    </row>
    <row r="539" spans="1:6" ht="25.5" x14ac:dyDescent="0.2">
      <c r="A539" s="52" t="s">
        <v>917</v>
      </c>
      <c r="B539" s="49" t="s">
        <v>918</v>
      </c>
      <c r="C539" s="50" t="s">
        <v>2476</v>
      </c>
      <c r="D539" s="50" t="s">
        <v>2476</v>
      </c>
      <c r="E539" s="50">
        <v>3.3E-4</v>
      </c>
      <c r="F539" s="50">
        <v>5.1999999999999998E-3</v>
      </c>
    </row>
    <row r="540" spans="1:6" ht="38.25" x14ac:dyDescent="0.2">
      <c r="A540" s="56" t="s">
        <v>2399</v>
      </c>
      <c r="B540" s="57" t="s">
        <v>2400</v>
      </c>
      <c r="C540" s="58" t="s">
        <v>2476</v>
      </c>
      <c r="D540" s="58" t="s">
        <v>2476</v>
      </c>
      <c r="E540" s="58">
        <v>0.149588</v>
      </c>
      <c r="F540" s="58">
        <v>2.3500000000000001E-3</v>
      </c>
    </row>
    <row r="541" spans="1:6" x14ac:dyDescent="0.2">
      <c r="A541" s="52" t="s">
        <v>2401</v>
      </c>
      <c r="B541" s="49" t="s">
        <v>2402</v>
      </c>
      <c r="C541" s="50" t="s">
        <v>2476</v>
      </c>
      <c r="D541" s="50">
        <v>2.9999999999999997E-4</v>
      </c>
      <c r="E541" s="50" t="s">
        <v>2476</v>
      </c>
      <c r="F541" s="50">
        <v>2.9999999999999997E-4</v>
      </c>
    </row>
    <row r="542" spans="1:6" x14ac:dyDescent="0.2">
      <c r="A542" s="56" t="s">
        <v>2003</v>
      </c>
      <c r="B542" s="57" t="s">
        <v>2004</v>
      </c>
      <c r="C542" s="58" t="s">
        <v>2476</v>
      </c>
      <c r="D542" s="58" t="s">
        <v>2476</v>
      </c>
      <c r="E542" s="58" t="s">
        <v>2476</v>
      </c>
      <c r="F542" s="58">
        <v>2.8800000000000001E-4</v>
      </c>
    </row>
    <row r="543" spans="1:6" x14ac:dyDescent="0.2">
      <c r="A543" s="52" t="s">
        <v>2005</v>
      </c>
      <c r="B543" s="49" t="s">
        <v>2006</v>
      </c>
      <c r="C543" s="50" t="s">
        <v>2476</v>
      </c>
      <c r="D543" s="50">
        <v>8.4400000000000002E-4</v>
      </c>
      <c r="E543" s="50">
        <v>8.6300000000000005E-4</v>
      </c>
      <c r="F543" s="50">
        <v>3.2722000000000001E-2</v>
      </c>
    </row>
    <row r="544" spans="1:6" x14ac:dyDescent="0.2">
      <c r="A544" s="56" t="s">
        <v>2007</v>
      </c>
      <c r="B544" s="57" t="s">
        <v>2008</v>
      </c>
      <c r="C544" s="58">
        <v>3.3140000000000001E-3</v>
      </c>
      <c r="D544" s="58">
        <v>1.7857890000000001</v>
      </c>
      <c r="E544" s="58">
        <v>1.752491</v>
      </c>
      <c r="F544" s="58">
        <v>1.7989850000000001</v>
      </c>
    </row>
    <row r="545" spans="1:6" x14ac:dyDescent="0.2">
      <c r="A545" s="52" t="s">
        <v>2009</v>
      </c>
      <c r="B545" s="49" t="s">
        <v>2010</v>
      </c>
      <c r="C545" s="50">
        <v>0.12299599999999999</v>
      </c>
      <c r="D545" s="50">
        <v>1.6424000000000001E-2</v>
      </c>
      <c r="E545" s="50">
        <v>0.248416</v>
      </c>
      <c r="F545" s="50">
        <v>0.15115899999999999</v>
      </c>
    </row>
    <row r="546" spans="1:6" x14ac:dyDescent="0.2">
      <c r="A546" s="56" t="s">
        <v>2011</v>
      </c>
      <c r="B546" s="57" t="s">
        <v>2012</v>
      </c>
      <c r="C546" s="58">
        <v>0.216172</v>
      </c>
      <c r="D546" s="58">
        <v>0.58173799999999998</v>
      </c>
      <c r="E546" s="58">
        <v>2.585026</v>
      </c>
      <c r="F546" s="58">
        <v>6.0560289999999997</v>
      </c>
    </row>
    <row r="547" spans="1:6" x14ac:dyDescent="0.2">
      <c r="A547" s="52" t="s">
        <v>919</v>
      </c>
      <c r="B547" s="49" t="s">
        <v>920</v>
      </c>
      <c r="C547" s="50">
        <v>2.9801999999999999E-2</v>
      </c>
      <c r="D547" s="50">
        <v>0.302813</v>
      </c>
      <c r="E547" s="50">
        <v>0.11879099999999999</v>
      </c>
      <c r="F547" s="50">
        <v>0.371365</v>
      </c>
    </row>
    <row r="548" spans="1:6" ht="25.5" x14ac:dyDescent="0.2">
      <c r="A548" s="56" t="s">
        <v>921</v>
      </c>
      <c r="B548" s="57" t="s">
        <v>922</v>
      </c>
      <c r="C548" s="58">
        <v>2.0420000000000001E-2</v>
      </c>
      <c r="D548" s="58">
        <v>4.0078999999999997E-2</v>
      </c>
      <c r="E548" s="58">
        <v>0.19123699999999999</v>
      </c>
      <c r="F548" s="58">
        <v>0.93300300000000003</v>
      </c>
    </row>
    <row r="549" spans="1:6" ht="25.5" x14ac:dyDescent="0.2">
      <c r="A549" s="52" t="s">
        <v>2013</v>
      </c>
      <c r="B549" s="49" t="s">
        <v>2014</v>
      </c>
      <c r="C549" s="50" t="s">
        <v>2476</v>
      </c>
      <c r="D549" s="50" t="s">
        <v>2476</v>
      </c>
      <c r="E549" s="50">
        <v>9.2779999999999998E-3</v>
      </c>
      <c r="F549" s="50">
        <v>9.6069999999999992E-3</v>
      </c>
    </row>
    <row r="550" spans="1:6" ht="25.5" x14ac:dyDescent="0.2">
      <c r="A550" s="56" t="s">
        <v>2015</v>
      </c>
      <c r="B550" s="57" t="s">
        <v>2016</v>
      </c>
      <c r="C550" s="58" t="s">
        <v>2476</v>
      </c>
      <c r="D550" s="58" t="s">
        <v>2476</v>
      </c>
      <c r="E550" s="58">
        <v>1.2532E-2</v>
      </c>
      <c r="F550" s="58">
        <v>0.10703699999999999</v>
      </c>
    </row>
    <row r="551" spans="1:6" ht="25.5" x14ac:dyDescent="0.2">
      <c r="A551" s="52" t="s">
        <v>2017</v>
      </c>
      <c r="B551" s="49" t="s">
        <v>2018</v>
      </c>
      <c r="C551" s="50" t="s">
        <v>2476</v>
      </c>
      <c r="D551" s="50" t="s">
        <v>2476</v>
      </c>
      <c r="E551" s="50">
        <v>4.3E-3</v>
      </c>
      <c r="F551" s="50" t="s">
        <v>2476</v>
      </c>
    </row>
    <row r="552" spans="1:6" x14ac:dyDescent="0.2">
      <c r="A552" s="56" t="s">
        <v>2019</v>
      </c>
      <c r="B552" s="57" t="s">
        <v>2020</v>
      </c>
      <c r="C552" s="58" t="s">
        <v>2476</v>
      </c>
      <c r="D552" s="58" t="s">
        <v>2476</v>
      </c>
      <c r="E552" s="58" t="s">
        <v>2476</v>
      </c>
      <c r="F552" s="58">
        <v>1.4999999999999999E-2</v>
      </c>
    </row>
    <row r="553" spans="1:6" x14ac:dyDescent="0.2">
      <c r="A553" s="52" t="s">
        <v>923</v>
      </c>
      <c r="B553" s="49" t="s">
        <v>924</v>
      </c>
      <c r="C553" s="50">
        <v>2.4724550000000001</v>
      </c>
      <c r="D553" s="50">
        <v>5.1339649999999999</v>
      </c>
      <c r="E553" s="50">
        <v>17.312059000000001</v>
      </c>
      <c r="F553" s="50">
        <v>45.470874000000002</v>
      </c>
    </row>
    <row r="554" spans="1:6" x14ac:dyDescent="0.2">
      <c r="A554" s="56" t="s">
        <v>2021</v>
      </c>
      <c r="B554" s="57" t="s">
        <v>2022</v>
      </c>
      <c r="C554" s="58">
        <v>0.14113500000000001</v>
      </c>
      <c r="D554" s="58" t="s">
        <v>2476</v>
      </c>
      <c r="E554" s="58">
        <v>0.43266500000000002</v>
      </c>
      <c r="F554" s="58">
        <v>0.29426999999999998</v>
      </c>
    </row>
    <row r="555" spans="1:6" x14ac:dyDescent="0.2">
      <c r="A555" s="52" t="s">
        <v>2023</v>
      </c>
      <c r="B555" s="49" t="s">
        <v>2024</v>
      </c>
      <c r="C555" s="50" t="s">
        <v>2476</v>
      </c>
      <c r="D555" s="50" t="s">
        <v>2476</v>
      </c>
      <c r="E555" s="50">
        <v>6.02E-4</v>
      </c>
      <c r="F555" s="50" t="s">
        <v>2476</v>
      </c>
    </row>
    <row r="556" spans="1:6" x14ac:dyDescent="0.2">
      <c r="A556" s="56" t="s">
        <v>2403</v>
      </c>
      <c r="B556" s="57" t="s">
        <v>2404</v>
      </c>
      <c r="C556" s="58" t="s">
        <v>2476</v>
      </c>
      <c r="D556" s="58" t="s">
        <v>2476</v>
      </c>
      <c r="E556" s="58" t="s">
        <v>2476</v>
      </c>
      <c r="F556" s="58">
        <v>1.4999999999999999E-4</v>
      </c>
    </row>
    <row r="557" spans="1:6" x14ac:dyDescent="0.2">
      <c r="A557" s="52" t="s">
        <v>925</v>
      </c>
      <c r="B557" s="49" t="s">
        <v>926</v>
      </c>
      <c r="C557" s="50">
        <v>4.0141999999999997E-2</v>
      </c>
      <c r="D557" s="50">
        <v>3.1123999999999999E-2</v>
      </c>
      <c r="E557" s="50">
        <v>0.68597200000000003</v>
      </c>
      <c r="F557" s="50">
        <v>0.98502500000000004</v>
      </c>
    </row>
    <row r="558" spans="1:6" x14ac:dyDescent="0.2">
      <c r="A558" s="56" t="s">
        <v>927</v>
      </c>
      <c r="B558" s="57" t="s">
        <v>928</v>
      </c>
      <c r="C558" s="58" t="s">
        <v>2476</v>
      </c>
      <c r="D558" s="58" t="s">
        <v>2476</v>
      </c>
      <c r="E558" s="58">
        <v>1.1011E-2</v>
      </c>
      <c r="F558" s="58" t="s">
        <v>2476</v>
      </c>
    </row>
    <row r="559" spans="1:6" x14ac:dyDescent="0.2">
      <c r="A559" s="52" t="s">
        <v>929</v>
      </c>
      <c r="B559" s="49" t="s">
        <v>930</v>
      </c>
      <c r="C559" s="50" t="s">
        <v>2476</v>
      </c>
      <c r="D559" s="50">
        <v>1.3401E-2</v>
      </c>
      <c r="E559" s="50">
        <v>3.9899999999999996E-3</v>
      </c>
      <c r="F559" s="50">
        <v>2.5843000000000001E-2</v>
      </c>
    </row>
    <row r="560" spans="1:6" x14ac:dyDescent="0.2">
      <c r="A560" s="56" t="s">
        <v>2487</v>
      </c>
      <c r="B560" s="57" t="s">
        <v>2488</v>
      </c>
      <c r="C560" s="58" t="s">
        <v>2476</v>
      </c>
      <c r="D560" s="58" t="s">
        <v>2476</v>
      </c>
      <c r="E560" s="58" t="s">
        <v>2476</v>
      </c>
      <c r="F560" s="58">
        <v>1.433E-3</v>
      </c>
    </row>
    <row r="561" spans="1:6" x14ac:dyDescent="0.2">
      <c r="A561" s="52" t="s">
        <v>2025</v>
      </c>
      <c r="B561" s="49" t="s">
        <v>2026</v>
      </c>
      <c r="C561" s="50" t="s">
        <v>2476</v>
      </c>
      <c r="D561" s="50" t="s">
        <v>2476</v>
      </c>
      <c r="E561" s="50">
        <v>1.3325E-2</v>
      </c>
      <c r="F561" s="50">
        <v>1.2831E-2</v>
      </c>
    </row>
    <row r="562" spans="1:6" x14ac:dyDescent="0.2">
      <c r="A562" s="56" t="s">
        <v>931</v>
      </c>
      <c r="B562" s="57" t="s">
        <v>932</v>
      </c>
      <c r="C562" s="58" t="s">
        <v>2476</v>
      </c>
      <c r="D562" s="58" t="s">
        <v>2476</v>
      </c>
      <c r="E562" s="58">
        <v>7.6957999999999999E-2</v>
      </c>
      <c r="F562" s="58">
        <v>0.17966499999999999</v>
      </c>
    </row>
    <row r="563" spans="1:6" x14ac:dyDescent="0.2">
      <c r="A563" s="52" t="s">
        <v>2027</v>
      </c>
      <c r="B563" s="49" t="s">
        <v>2028</v>
      </c>
      <c r="C563" s="50" t="s">
        <v>2476</v>
      </c>
      <c r="D563" s="50" t="s">
        <v>2476</v>
      </c>
      <c r="E563" s="50">
        <v>5.2499999999999997E-4</v>
      </c>
      <c r="F563" s="50">
        <v>8.0210000000000004E-3</v>
      </c>
    </row>
    <row r="564" spans="1:6" x14ac:dyDescent="0.2">
      <c r="A564" s="56" t="s">
        <v>2405</v>
      </c>
      <c r="B564" s="57" t="s">
        <v>2406</v>
      </c>
      <c r="C564" s="58" t="s">
        <v>2476</v>
      </c>
      <c r="D564" s="58" t="s">
        <v>2476</v>
      </c>
      <c r="E564" s="58" t="s">
        <v>2476</v>
      </c>
      <c r="F564" s="58">
        <v>3.3599999999999998E-4</v>
      </c>
    </row>
    <row r="565" spans="1:6" x14ac:dyDescent="0.2">
      <c r="A565" s="52" t="s">
        <v>2029</v>
      </c>
      <c r="B565" s="49" t="s">
        <v>2030</v>
      </c>
      <c r="C565" s="50">
        <v>4.4999999999999997E-3</v>
      </c>
      <c r="D565" s="50">
        <v>0.131743</v>
      </c>
      <c r="E565" s="50">
        <v>0.40559400000000001</v>
      </c>
      <c r="F565" s="50">
        <v>1.2509870000000001</v>
      </c>
    </row>
    <row r="566" spans="1:6" ht="25.5" x14ac:dyDescent="0.2">
      <c r="A566" s="56" t="s">
        <v>933</v>
      </c>
      <c r="B566" s="57" t="s">
        <v>934</v>
      </c>
      <c r="C566" s="58">
        <v>0.16090299999999999</v>
      </c>
      <c r="D566" s="58">
        <v>6.4392000000000005E-2</v>
      </c>
      <c r="E566" s="58">
        <v>2.2982170000000002</v>
      </c>
      <c r="F566" s="58">
        <v>1.4032450000000001</v>
      </c>
    </row>
    <row r="567" spans="1:6" ht="25.5" x14ac:dyDescent="0.2">
      <c r="A567" s="52" t="s">
        <v>935</v>
      </c>
      <c r="B567" s="49" t="s">
        <v>936</v>
      </c>
      <c r="C567" s="50" t="s">
        <v>2476</v>
      </c>
      <c r="D567" s="50">
        <v>9.7872000000000001E-2</v>
      </c>
      <c r="E567" s="50">
        <v>0.25630500000000001</v>
      </c>
      <c r="F567" s="50">
        <v>0.900223</v>
      </c>
    </row>
    <row r="568" spans="1:6" x14ac:dyDescent="0.2">
      <c r="A568" s="56" t="s">
        <v>2031</v>
      </c>
      <c r="B568" s="57" t="s">
        <v>2032</v>
      </c>
      <c r="C568" s="58">
        <v>0.13561799999999999</v>
      </c>
      <c r="D568" s="58">
        <v>1.4312750000000001</v>
      </c>
      <c r="E568" s="58">
        <v>1.258888</v>
      </c>
      <c r="F568" s="58">
        <v>7.9815709999999997</v>
      </c>
    </row>
    <row r="569" spans="1:6" x14ac:dyDescent="0.2">
      <c r="A569" s="52" t="s">
        <v>2033</v>
      </c>
      <c r="B569" s="49" t="s">
        <v>2034</v>
      </c>
      <c r="C569" s="50" t="s">
        <v>2476</v>
      </c>
      <c r="D569" s="50">
        <v>8.8949E-2</v>
      </c>
      <c r="E569" s="50">
        <v>0.56485799999999997</v>
      </c>
      <c r="F569" s="50">
        <v>1.135529</v>
      </c>
    </row>
    <row r="570" spans="1:6" ht="25.5" x14ac:dyDescent="0.2">
      <c r="A570" s="56" t="s">
        <v>937</v>
      </c>
      <c r="B570" s="57" t="s">
        <v>938</v>
      </c>
      <c r="C570" s="58">
        <v>2.2846000000000002E-2</v>
      </c>
      <c r="D570" s="58">
        <v>6.6671999999999995E-2</v>
      </c>
      <c r="E570" s="58">
        <v>0.49097299999999999</v>
      </c>
      <c r="F570" s="58">
        <v>1.5676589999999999</v>
      </c>
    </row>
    <row r="571" spans="1:6" x14ac:dyDescent="0.2">
      <c r="A571" s="52" t="s">
        <v>939</v>
      </c>
      <c r="B571" s="49" t="s">
        <v>940</v>
      </c>
      <c r="C571" s="50">
        <v>4.5599999999999998E-3</v>
      </c>
      <c r="D571" s="50">
        <v>8.5199999999999998E-3</v>
      </c>
      <c r="E571" s="50">
        <v>0.107335</v>
      </c>
      <c r="F571" s="50">
        <v>0.60895699999999997</v>
      </c>
    </row>
    <row r="572" spans="1:6" x14ac:dyDescent="0.2">
      <c r="A572" s="56" t="s">
        <v>941</v>
      </c>
      <c r="B572" s="57" t="s">
        <v>942</v>
      </c>
      <c r="C572" s="58">
        <v>1.5355000000000001E-2</v>
      </c>
      <c r="D572" s="58">
        <v>4.8686E-2</v>
      </c>
      <c r="E572" s="58">
        <v>5.1041470000000002</v>
      </c>
      <c r="F572" s="58">
        <v>1.5184839999999999</v>
      </c>
    </row>
    <row r="573" spans="1:6" ht="25.5" x14ac:dyDescent="0.2">
      <c r="A573" s="52" t="s">
        <v>943</v>
      </c>
      <c r="B573" s="49" t="s">
        <v>944</v>
      </c>
      <c r="C573" s="50">
        <v>3.3310000000000002E-3</v>
      </c>
      <c r="D573" s="50">
        <v>4.3298000000000003E-2</v>
      </c>
      <c r="E573" s="50">
        <v>4.4066000000000001E-2</v>
      </c>
      <c r="F573" s="50">
        <v>0.208316</v>
      </c>
    </row>
    <row r="574" spans="1:6" ht="25.5" x14ac:dyDescent="0.2">
      <c r="A574" s="56" t="s">
        <v>2035</v>
      </c>
      <c r="B574" s="57" t="s">
        <v>2036</v>
      </c>
      <c r="C574" s="58" t="s">
        <v>2476</v>
      </c>
      <c r="D574" s="58" t="s">
        <v>2476</v>
      </c>
      <c r="E574" s="58" t="s">
        <v>2476</v>
      </c>
      <c r="F574" s="58">
        <v>2.398E-3</v>
      </c>
    </row>
    <row r="575" spans="1:6" ht="25.5" x14ac:dyDescent="0.2">
      <c r="A575" s="52" t="s">
        <v>945</v>
      </c>
      <c r="B575" s="49" t="s">
        <v>946</v>
      </c>
      <c r="C575" s="50">
        <v>0.118271</v>
      </c>
      <c r="D575" s="50">
        <v>0.55858799999999997</v>
      </c>
      <c r="E575" s="50">
        <v>1.639894</v>
      </c>
      <c r="F575" s="50">
        <v>2.8744139999999998</v>
      </c>
    </row>
    <row r="576" spans="1:6" x14ac:dyDescent="0.2">
      <c r="A576" s="56" t="s">
        <v>947</v>
      </c>
      <c r="B576" s="57" t="s">
        <v>948</v>
      </c>
      <c r="C576" s="58">
        <v>4.339E-3</v>
      </c>
      <c r="D576" s="58">
        <v>3.6099999999999999E-3</v>
      </c>
      <c r="E576" s="58">
        <v>0.23943</v>
      </c>
      <c r="F576" s="58">
        <v>0.341478</v>
      </c>
    </row>
    <row r="577" spans="1:6" ht="25.5" x14ac:dyDescent="0.2">
      <c r="A577" s="52" t="s">
        <v>949</v>
      </c>
      <c r="B577" s="49" t="s">
        <v>950</v>
      </c>
      <c r="C577" s="50">
        <v>0.54595400000000005</v>
      </c>
      <c r="D577" s="50">
        <v>1.0603009999999999</v>
      </c>
      <c r="E577" s="50">
        <v>6.0145759999999999</v>
      </c>
      <c r="F577" s="50">
        <v>7.450901</v>
      </c>
    </row>
    <row r="578" spans="1:6" x14ac:dyDescent="0.2">
      <c r="A578" s="56" t="s">
        <v>951</v>
      </c>
      <c r="B578" s="57" t="s">
        <v>952</v>
      </c>
      <c r="C578" s="58">
        <v>5.3248999999999998E-2</v>
      </c>
      <c r="D578" s="58">
        <v>6.9575999999999999E-2</v>
      </c>
      <c r="E578" s="58">
        <v>1.4136880000000001</v>
      </c>
      <c r="F578" s="58">
        <v>0.63226199999999999</v>
      </c>
    </row>
    <row r="579" spans="1:6" ht="25.5" x14ac:dyDescent="0.2">
      <c r="A579" s="52" t="s">
        <v>953</v>
      </c>
      <c r="B579" s="49" t="s">
        <v>954</v>
      </c>
      <c r="C579" s="50">
        <v>2.4604810000000001</v>
      </c>
      <c r="D579" s="50">
        <v>1.039795</v>
      </c>
      <c r="E579" s="50">
        <v>15.321714</v>
      </c>
      <c r="F579" s="50">
        <v>16.595963000000001</v>
      </c>
    </row>
    <row r="580" spans="1:6" x14ac:dyDescent="0.2">
      <c r="A580" s="56" t="s">
        <v>955</v>
      </c>
      <c r="B580" s="57" t="s">
        <v>956</v>
      </c>
      <c r="C580" s="58">
        <v>0.69045400000000001</v>
      </c>
      <c r="D580" s="58">
        <v>1.1648700000000001</v>
      </c>
      <c r="E580" s="58">
        <v>8.0183579999999992</v>
      </c>
      <c r="F580" s="58">
        <v>14.549727000000001</v>
      </c>
    </row>
    <row r="581" spans="1:6" x14ac:dyDescent="0.2">
      <c r="A581" s="52" t="s">
        <v>957</v>
      </c>
      <c r="B581" s="49" t="s">
        <v>958</v>
      </c>
      <c r="C581" s="50">
        <v>4.3561999999999997E-2</v>
      </c>
      <c r="D581" s="50">
        <v>4.1076000000000001E-2</v>
      </c>
      <c r="E581" s="50">
        <v>0.47375400000000001</v>
      </c>
      <c r="F581" s="50">
        <v>0.42665700000000001</v>
      </c>
    </row>
    <row r="582" spans="1:6" x14ac:dyDescent="0.2">
      <c r="A582" s="56" t="s">
        <v>959</v>
      </c>
      <c r="B582" s="57" t="s">
        <v>960</v>
      </c>
      <c r="C582" s="58">
        <v>0.134857</v>
      </c>
      <c r="D582" s="58">
        <v>3.4984000000000001E-2</v>
      </c>
      <c r="E582" s="58">
        <v>0.77867399999999998</v>
      </c>
      <c r="F582" s="58">
        <v>0.81389100000000003</v>
      </c>
    </row>
    <row r="583" spans="1:6" x14ac:dyDescent="0.2">
      <c r="A583" s="52" t="s">
        <v>961</v>
      </c>
      <c r="B583" s="49" t="s">
        <v>962</v>
      </c>
      <c r="C583" s="50" t="s">
        <v>2476</v>
      </c>
      <c r="D583" s="50">
        <v>3.8838999999999999E-2</v>
      </c>
      <c r="E583" s="50">
        <v>0.125858</v>
      </c>
      <c r="F583" s="50">
        <v>0.545099</v>
      </c>
    </row>
    <row r="584" spans="1:6" ht="25.5" x14ac:dyDescent="0.2">
      <c r="A584" s="56" t="s">
        <v>2037</v>
      </c>
      <c r="B584" s="57" t="s">
        <v>2038</v>
      </c>
      <c r="C584" s="58">
        <v>0.35573700000000003</v>
      </c>
      <c r="D584" s="58">
        <v>5.6551999999999998E-2</v>
      </c>
      <c r="E584" s="58">
        <v>2.6653210000000001</v>
      </c>
      <c r="F584" s="58">
        <v>3.8654000000000002</v>
      </c>
    </row>
    <row r="585" spans="1:6" x14ac:dyDescent="0.2">
      <c r="A585" s="52" t="s">
        <v>2039</v>
      </c>
      <c r="B585" s="49" t="s">
        <v>2040</v>
      </c>
      <c r="C585" s="50" t="s">
        <v>2476</v>
      </c>
      <c r="D585" s="50" t="s">
        <v>2476</v>
      </c>
      <c r="E585" s="50">
        <v>5.5099999999999995E-4</v>
      </c>
      <c r="F585" s="50" t="s">
        <v>2476</v>
      </c>
    </row>
    <row r="586" spans="1:6" ht="25.5" x14ac:dyDescent="0.2">
      <c r="A586" s="56" t="s">
        <v>2041</v>
      </c>
      <c r="B586" s="57" t="s">
        <v>2042</v>
      </c>
      <c r="C586" s="58">
        <v>1.7041000000000001E-2</v>
      </c>
      <c r="D586" s="58">
        <v>6.6699999999999997E-3</v>
      </c>
      <c r="E586" s="58">
        <v>7.6142000000000001E-2</v>
      </c>
      <c r="F586" s="58">
        <v>3.4775E-2</v>
      </c>
    </row>
    <row r="587" spans="1:6" ht="25.5" x14ac:dyDescent="0.2">
      <c r="A587" s="52" t="s">
        <v>963</v>
      </c>
      <c r="B587" s="49" t="s">
        <v>964</v>
      </c>
      <c r="C587" s="50">
        <v>6.1609999999999998E-3</v>
      </c>
      <c r="D587" s="50">
        <v>2.2334260000000001</v>
      </c>
      <c r="E587" s="50">
        <v>0.86599300000000001</v>
      </c>
      <c r="F587" s="50">
        <v>2.449989</v>
      </c>
    </row>
    <row r="588" spans="1:6" ht="25.5" x14ac:dyDescent="0.2">
      <c r="A588" s="56" t="s">
        <v>965</v>
      </c>
      <c r="B588" s="57" t="s">
        <v>966</v>
      </c>
      <c r="C588" s="58">
        <v>1.4239999999999999E-2</v>
      </c>
      <c r="D588" s="58">
        <v>1.375E-2</v>
      </c>
      <c r="E588" s="58">
        <v>3.3169999999999998E-2</v>
      </c>
      <c r="F588" s="58">
        <v>7.7123999999999998E-2</v>
      </c>
    </row>
    <row r="589" spans="1:6" ht="25.5" x14ac:dyDescent="0.2">
      <c r="A589" s="52" t="s">
        <v>967</v>
      </c>
      <c r="B589" s="49" t="s">
        <v>968</v>
      </c>
      <c r="C589" s="50" t="s">
        <v>2476</v>
      </c>
      <c r="D589" s="50" t="s">
        <v>2476</v>
      </c>
      <c r="E589" s="50">
        <v>3.3300000000000003E-2</v>
      </c>
      <c r="F589" s="50">
        <v>1.085E-3</v>
      </c>
    </row>
    <row r="590" spans="1:6" ht="25.5" x14ac:dyDescent="0.2">
      <c r="A590" s="56" t="s">
        <v>2043</v>
      </c>
      <c r="B590" s="57" t="s">
        <v>2044</v>
      </c>
      <c r="C590" s="58">
        <v>5.4200000000000003E-3</v>
      </c>
      <c r="D590" s="58">
        <v>1.9462E-2</v>
      </c>
      <c r="E590" s="58">
        <v>3.0495999999999999E-2</v>
      </c>
      <c r="F590" s="58">
        <v>7.8534999999999994E-2</v>
      </c>
    </row>
    <row r="591" spans="1:6" x14ac:dyDescent="0.2">
      <c r="A591" s="52" t="s">
        <v>2045</v>
      </c>
      <c r="B591" s="49" t="s">
        <v>2046</v>
      </c>
      <c r="C591" s="50" t="s">
        <v>2476</v>
      </c>
      <c r="D591" s="50">
        <v>0.15374599999999999</v>
      </c>
      <c r="E591" s="50">
        <v>3.3710999999999998E-2</v>
      </c>
      <c r="F591" s="50">
        <v>0.22964699999999999</v>
      </c>
    </row>
    <row r="592" spans="1:6" ht="25.5" x14ac:dyDescent="0.2">
      <c r="A592" s="56" t="s">
        <v>969</v>
      </c>
      <c r="B592" s="57" t="s">
        <v>970</v>
      </c>
      <c r="C592" s="58" t="s">
        <v>2476</v>
      </c>
      <c r="D592" s="58" t="s">
        <v>2476</v>
      </c>
      <c r="E592" s="58">
        <v>1.5204000000000001E-2</v>
      </c>
      <c r="F592" s="58" t="s">
        <v>2476</v>
      </c>
    </row>
    <row r="593" spans="1:6" ht="38.25" x14ac:dyDescent="0.2">
      <c r="A593" s="52" t="s">
        <v>971</v>
      </c>
      <c r="B593" s="49" t="s">
        <v>972</v>
      </c>
      <c r="C593" s="50">
        <v>2.0444E-2</v>
      </c>
      <c r="D593" s="50">
        <v>9.0300000000000005E-2</v>
      </c>
      <c r="E593" s="50">
        <v>0.56727300000000003</v>
      </c>
      <c r="F593" s="50">
        <v>0.41418199999999999</v>
      </c>
    </row>
    <row r="594" spans="1:6" x14ac:dyDescent="0.2">
      <c r="A594" s="56" t="s">
        <v>2047</v>
      </c>
      <c r="B594" s="57" t="s">
        <v>2048</v>
      </c>
      <c r="C594" s="58">
        <v>0.14577999999999999</v>
      </c>
      <c r="D594" s="58">
        <v>0.55990099999999998</v>
      </c>
      <c r="E594" s="58">
        <v>0.83887800000000001</v>
      </c>
      <c r="F594" s="58">
        <v>4.0554170000000003</v>
      </c>
    </row>
    <row r="595" spans="1:6" x14ac:dyDescent="0.2">
      <c r="A595" s="52" t="s">
        <v>973</v>
      </c>
      <c r="B595" s="49" t="s">
        <v>974</v>
      </c>
      <c r="C595" s="50">
        <v>3.6290000000000003E-2</v>
      </c>
      <c r="D595" s="50">
        <v>0.20736499999999999</v>
      </c>
      <c r="E595" s="50">
        <v>0.51583299999999999</v>
      </c>
      <c r="F595" s="50">
        <v>0.98550599999999999</v>
      </c>
    </row>
    <row r="596" spans="1:6" ht="25.5" x14ac:dyDescent="0.2">
      <c r="A596" s="56" t="s">
        <v>975</v>
      </c>
      <c r="B596" s="57" t="s">
        <v>976</v>
      </c>
      <c r="C596" s="58">
        <v>1.4692E-2</v>
      </c>
      <c r="D596" s="58">
        <v>3.2000000000000002E-3</v>
      </c>
      <c r="E596" s="58">
        <v>2.0091999999999999E-2</v>
      </c>
      <c r="F596" s="58">
        <v>0.28475299999999998</v>
      </c>
    </row>
    <row r="597" spans="1:6" x14ac:dyDescent="0.2">
      <c r="A597" s="52" t="s">
        <v>2049</v>
      </c>
      <c r="B597" s="49" t="s">
        <v>2050</v>
      </c>
      <c r="C597" s="50">
        <v>3.16E-3</v>
      </c>
      <c r="D597" s="50">
        <v>1.085E-3</v>
      </c>
      <c r="E597" s="50">
        <v>3.4096000000000001E-2</v>
      </c>
      <c r="F597" s="50">
        <v>4.9969999999999997E-3</v>
      </c>
    </row>
    <row r="598" spans="1:6" x14ac:dyDescent="0.2">
      <c r="A598" s="56" t="s">
        <v>977</v>
      </c>
      <c r="B598" s="57" t="s">
        <v>978</v>
      </c>
      <c r="C598" s="58">
        <v>5.5079999999999999E-3</v>
      </c>
      <c r="D598" s="58">
        <v>5.7617000000000002E-2</v>
      </c>
      <c r="E598" s="58">
        <v>0.28724100000000002</v>
      </c>
      <c r="F598" s="58">
        <v>1.1923900000000001</v>
      </c>
    </row>
    <row r="599" spans="1:6" ht="25.5" x14ac:dyDescent="0.2">
      <c r="A599" s="52" t="s">
        <v>979</v>
      </c>
      <c r="B599" s="49" t="s">
        <v>980</v>
      </c>
      <c r="C599" s="50">
        <v>5.2360000000000002E-3</v>
      </c>
      <c r="D599" s="50">
        <v>2.3140000000000001E-3</v>
      </c>
      <c r="E599" s="50">
        <v>0.28916900000000001</v>
      </c>
      <c r="F599" s="50">
        <v>0.152172</v>
      </c>
    </row>
    <row r="600" spans="1:6" ht="25.5" x14ac:dyDescent="0.2">
      <c r="A600" s="56" t="s">
        <v>2051</v>
      </c>
      <c r="B600" s="57" t="s">
        <v>2052</v>
      </c>
      <c r="C600" s="58">
        <v>1.1019999999999999E-3</v>
      </c>
      <c r="D600" s="58" t="s">
        <v>2476</v>
      </c>
      <c r="E600" s="58">
        <v>6.2500000000000003E-3</v>
      </c>
      <c r="F600" s="58">
        <v>5.3819999999999996E-3</v>
      </c>
    </row>
    <row r="601" spans="1:6" x14ac:dyDescent="0.2">
      <c r="A601" s="52" t="s">
        <v>981</v>
      </c>
      <c r="B601" s="49" t="s">
        <v>982</v>
      </c>
      <c r="C601" s="50" t="s">
        <v>2476</v>
      </c>
      <c r="D601" s="50" t="s">
        <v>2476</v>
      </c>
      <c r="E601" s="50">
        <v>8.8176000000000004E-2</v>
      </c>
      <c r="F601" s="50">
        <v>0.27772799999999997</v>
      </c>
    </row>
    <row r="602" spans="1:6" ht="25.5" x14ac:dyDescent="0.2">
      <c r="A602" s="56" t="s">
        <v>2053</v>
      </c>
      <c r="B602" s="57" t="s">
        <v>2054</v>
      </c>
      <c r="C602" s="58" t="s">
        <v>2476</v>
      </c>
      <c r="D602" s="58" t="s">
        <v>2476</v>
      </c>
      <c r="E602" s="58">
        <v>4.7287999999999997E-2</v>
      </c>
      <c r="F602" s="58">
        <v>2.0277820000000002</v>
      </c>
    </row>
    <row r="603" spans="1:6" x14ac:dyDescent="0.2">
      <c r="A603" s="52" t="s">
        <v>983</v>
      </c>
      <c r="B603" s="49" t="s">
        <v>984</v>
      </c>
      <c r="C603" s="50">
        <v>0.32452199999999998</v>
      </c>
      <c r="D603" s="50">
        <v>0.241314</v>
      </c>
      <c r="E603" s="50">
        <v>2.9199660000000001</v>
      </c>
      <c r="F603" s="50">
        <v>2.0921729999999998</v>
      </c>
    </row>
    <row r="604" spans="1:6" x14ac:dyDescent="0.2">
      <c r="A604" s="56" t="s">
        <v>2055</v>
      </c>
      <c r="B604" s="57" t="s">
        <v>2056</v>
      </c>
      <c r="C604" s="58">
        <v>1.2161759999999999</v>
      </c>
      <c r="D604" s="58">
        <v>1.1877869999999999</v>
      </c>
      <c r="E604" s="58">
        <v>9.3470849999999999</v>
      </c>
      <c r="F604" s="58">
        <v>14.344834000000001</v>
      </c>
    </row>
    <row r="605" spans="1:6" ht="25.5" x14ac:dyDescent="0.2">
      <c r="A605" s="52" t="s">
        <v>2057</v>
      </c>
      <c r="B605" s="49" t="s">
        <v>2058</v>
      </c>
      <c r="C605" s="50" t="s">
        <v>2476</v>
      </c>
      <c r="D605" s="50" t="s">
        <v>2476</v>
      </c>
      <c r="E605" s="50">
        <v>0.101215</v>
      </c>
      <c r="F605" s="50">
        <v>4.8370000000000003E-2</v>
      </c>
    </row>
    <row r="606" spans="1:6" x14ac:dyDescent="0.2">
      <c r="A606" s="56" t="s">
        <v>2059</v>
      </c>
      <c r="B606" s="57" t="s">
        <v>2060</v>
      </c>
      <c r="C606" s="58">
        <v>3.6749999999999999E-3</v>
      </c>
      <c r="D606" s="58">
        <v>4.4999999999999999E-4</v>
      </c>
      <c r="E606" s="58">
        <v>6.9899999999999997E-3</v>
      </c>
      <c r="F606" s="58">
        <v>0.16869100000000001</v>
      </c>
    </row>
    <row r="607" spans="1:6" ht="25.5" x14ac:dyDescent="0.2">
      <c r="A607" s="52" t="s">
        <v>985</v>
      </c>
      <c r="B607" s="49" t="s">
        <v>986</v>
      </c>
      <c r="C607" s="50" t="s">
        <v>2476</v>
      </c>
      <c r="D607" s="50" t="s">
        <v>2476</v>
      </c>
      <c r="E607" s="50" t="s">
        <v>2476</v>
      </c>
      <c r="F607" s="50">
        <v>0.91545200000000004</v>
      </c>
    </row>
    <row r="608" spans="1:6" x14ac:dyDescent="0.2">
      <c r="A608" s="56" t="s">
        <v>987</v>
      </c>
      <c r="B608" s="57" t="s">
        <v>988</v>
      </c>
      <c r="C608" s="58">
        <v>5.8799999999999998E-3</v>
      </c>
      <c r="D608" s="58">
        <v>3.0330000000000001E-3</v>
      </c>
      <c r="E608" s="58">
        <v>0.17538599999999999</v>
      </c>
      <c r="F608" s="58">
        <v>6.3782000000000005E-2</v>
      </c>
    </row>
    <row r="609" spans="1:6" x14ac:dyDescent="0.2">
      <c r="A609" s="52" t="s">
        <v>2061</v>
      </c>
      <c r="B609" s="49" t="s">
        <v>2062</v>
      </c>
      <c r="C609" s="50">
        <v>0.111137</v>
      </c>
      <c r="D609" s="50">
        <v>2.9270000000000001E-2</v>
      </c>
      <c r="E609" s="50">
        <v>0.78203100000000003</v>
      </c>
      <c r="F609" s="50">
        <v>2.0140729999999998</v>
      </c>
    </row>
    <row r="610" spans="1:6" ht="25.5" x14ac:dyDescent="0.2">
      <c r="A610" s="56" t="s">
        <v>989</v>
      </c>
      <c r="B610" s="57" t="s">
        <v>990</v>
      </c>
      <c r="C610" s="58">
        <v>4.4742420000000003</v>
      </c>
      <c r="D610" s="58">
        <v>9.0541149999999995</v>
      </c>
      <c r="E610" s="58">
        <v>27.453306000000001</v>
      </c>
      <c r="F610" s="58">
        <v>42.563259000000002</v>
      </c>
    </row>
    <row r="611" spans="1:6" ht="25.5" x14ac:dyDescent="0.2">
      <c r="A611" s="52" t="s">
        <v>2063</v>
      </c>
      <c r="B611" s="49" t="s">
        <v>2064</v>
      </c>
      <c r="C611" s="50">
        <v>0.19281200000000001</v>
      </c>
      <c r="D611" s="50">
        <v>0.95469700000000002</v>
      </c>
      <c r="E611" s="50">
        <v>3.521995</v>
      </c>
      <c r="F611" s="50">
        <v>4.2174209999999999</v>
      </c>
    </row>
    <row r="612" spans="1:6" ht="25.5" x14ac:dyDescent="0.2">
      <c r="A612" s="56" t="s">
        <v>991</v>
      </c>
      <c r="B612" s="57" t="s">
        <v>992</v>
      </c>
      <c r="C612" s="58">
        <v>1.46645</v>
      </c>
      <c r="D612" s="58">
        <v>25.738997000000001</v>
      </c>
      <c r="E612" s="58">
        <v>24.410385000000002</v>
      </c>
      <c r="F612" s="58">
        <v>97.823245999999997</v>
      </c>
    </row>
    <row r="613" spans="1:6" ht="25.5" x14ac:dyDescent="0.2">
      <c r="A613" s="52" t="s">
        <v>993</v>
      </c>
      <c r="B613" s="49" t="s">
        <v>994</v>
      </c>
      <c r="C613" s="50">
        <v>5.2027380000000001</v>
      </c>
      <c r="D613" s="50">
        <v>19.906571</v>
      </c>
      <c r="E613" s="50">
        <v>57.176662</v>
      </c>
      <c r="F613" s="50">
        <v>93.090727000000001</v>
      </c>
    </row>
    <row r="614" spans="1:6" x14ac:dyDescent="0.2">
      <c r="A614" s="56" t="s">
        <v>995</v>
      </c>
      <c r="B614" s="57" t="s">
        <v>996</v>
      </c>
      <c r="C614" s="58">
        <v>0.134545</v>
      </c>
      <c r="D614" s="58">
        <v>3.8066279999999999</v>
      </c>
      <c r="E614" s="58">
        <v>12.139536</v>
      </c>
      <c r="F614" s="58">
        <v>55.038970999999997</v>
      </c>
    </row>
    <row r="615" spans="1:6" x14ac:dyDescent="0.2">
      <c r="A615" s="52" t="s">
        <v>997</v>
      </c>
      <c r="B615" s="49" t="s">
        <v>998</v>
      </c>
      <c r="C615" s="50">
        <v>8.7533E-2</v>
      </c>
      <c r="D615" s="50">
        <v>0.14466999999999999</v>
      </c>
      <c r="E615" s="50">
        <v>3.6645729999999999</v>
      </c>
      <c r="F615" s="50">
        <v>6.0951009999999997</v>
      </c>
    </row>
    <row r="616" spans="1:6" ht="25.5" x14ac:dyDescent="0.2">
      <c r="A616" s="56" t="s">
        <v>2065</v>
      </c>
      <c r="B616" s="57" t="s">
        <v>2066</v>
      </c>
      <c r="C616" s="58">
        <v>2.721476</v>
      </c>
      <c r="D616" s="58">
        <v>3.1866620000000001</v>
      </c>
      <c r="E616" s="58">
        <v>8.8750959999999992</v>
      </c>
      <c r="F616" s="58">
        <v>9.9228400000000008</v>
      </c>
    </row>
    <row r="617" spans="1:6" ht="25.5" x14ac:dyDescent="0.2">
      <c r="A617" s="52" t="s">
        <v>999</v>
      </c>
      <c r="B617" s="49" t="s">
        <v>1000</v>
      </c>
      <c r="C617" s="50">
        <v>2.0987149999999999</v>
      </c>
      <c r="D617" s="50">
        <v>3.6727609999999999</v>
      </c>
      <c r="E617" s="50">
        <v>18.930631999999999</v>
      </c>
      <c r="F617" s="50">
        <v>31.913005999999999</v>
      </c>
    </row>
    <row r="618" spans="1:6" x14ac:dyDescent="0.2">
      <c r="A618" s="56" t="s">
        <v>1001</v>
      </c>
      <c r="B618" s="57" t="s">
        <v>1002</v>
      </c>
      <c r="C618" s="58">
        <v>52.195360999999998</v>
      </c>
      <c r="D618" s="58">
        <v>108.142687</v>
      </c>
      <c r="E618" s="58">
        <v>472.16111100000001</v>
      </c>
      <c r="F618" s="58">
        <v>934.12239599999998</v>
      </c>
    </row>
    <row r="619" spans="1:6" x14ac:dyDescent="0.2">
      <c r="A619" s="52" t="s">
        <v>2067</v>
      </c>
      <c r="B619" s="49" t="s">
        <v>2068</v>
      </c>
      <c r="C619" s="50">
        <v>12.960542999999999</v>
      </c>
      <c r="D619" s="50">
        <v>14.4315</v>
      </c>
      <c r="E619" s="50">
        <v>50.889944999999997</v>
      </c>
      <c r="F619" s="50">
        <v>70.985639000000006</v>
      </c>
    </row>
    <row r="620" spans="1:6" x14ac:dyDescent="0.2">
      <c r="A620" s="56" t="s">
        <v>1003</v>
      </c>
      <c r="B620" s="57" t="s">
        <v>1004</v>
      </c>
      <c r="C620" s="58">
        <v>14.250521000000001</v>
      </c>
      <c r="D620" s="58">
        <v>22.907305999999998</v>
      </c>
      <c r="E620" s="58">
        <v>106.202093</v>
      </c>
      <c r="F620" s="58">
        <v>77.314643000000004</v>
      </c>
    </row>
    <row r="621" spans="1:6" x14ac:dyDescent="0.2">
      <c r="A621" s="52" t="s">
        <v>1005</v>
      </c>
      <c r="B621" s="49" t="s">
        <v>1006</v>
      </c>
      <c r="C621" s="50">
        <v>6.3309999999999998E-3</v>
      </c>
      <c r="D621" s="50">
        <v>4.0673500000000002</v>
      </c>
      <c r="E621" s="50">
        <v>2.3089119999999999</v>
      </c>
      <c r="F621" s="50">
        <v>5.6645770000000004</v>
      </c>
    </row>
    <row r="622" spans="1:6" x14ac:dyDescent="0.2">
      <c r="A622" s="56" t="s">
        <v>1007</v>
      </c>
      <c r="B622" s="57" t="s">
        <v>1008</v>
      </c>
      <c r="C622" s="58">
        <v>0.44516099999999997</v>
      </c>
      <c r="D622" s="58">
        <v>1.5883290000000001</v>
      </c>
      <c r="E622" s="58">
        <v>1.585901</v>
      </c>
      <c r="F622" s="58">
        <v>7.3165069999999996</v>
      </c>
    </row>
    <row r="623" spans="1:6" x14ac:dyDescent="0.2">
      <c r="A623" s="52" t="s">
        <v>1009</v>
      </c>
      <c r="B623" s="49" t="s">
        <v>1010</v>
      </c>
      <c r="C623" s="50">
        <v>4.4504840000000003</v>
      </c>
      <c r="D623" s="50">
        <v>4.6788319999999999</v>
      </c>
      <c r="E623" s="50">
        <v>17.338791000000001</v>
      </c>
      <c r="F623" s="50">
        <v>36.628711000000003</v>
      </c>
    </row>
    <row r="624" spans="1:6" ht="25.5" x14ac:dyDescent="0.2">
      <c r="A624" s="56" t="s">
        <v>1011</v>
      </c>
      <c r="B624" s="57" t="s">
        <v>1012</v>
      </c>
      <c r="C624" s="58">
        <v>0.26877899999999999</v>
      </c>
      <c r="D624" s="58">
        <v>5.1629690000000004</v>
      </c>
      <c r="E624" s="58">
        <v>16.775545999999999</v>
      </c>
      <c r="F624" s="58">
        <v>16.978175</v>
      </c>
    </row>
    <row r="625" spans="1:6" x14ac:dyDescent="0.2">
      <c r="A625" s="52" t="s">
        <v>1013</v>
      </c>
      <c r="B625" s="49" t="s">
        <v>1014</v>
      </c>
      <c r="C625" s="50">
        <v>0.126751</v>
      </c>
      <c r="D625" s="50">
        <v>8.5134000000000001E-2</v>
      </c>
      <c r="E625" s="50">
        <v>3.7759399999999999</v>
      </c>
      <c r="F625" s="50">
        <v>2.962037</v>
      </c>
    </row>
    <row r="626" spans="1:6" ht="25.5" x14ac:dyDescent="0.2">
      <c r="A626" s="56" t="s">
        <v>1015</v>
      </c>
      <c r="B626" s="57" t="s">
        <v>1016</v>
      </c>
      <c r="C626" s="58">
        <v>0.79286999999999996</v>
      </c>
      <c r="D626" s="58">
        <v>0.279696</v>
      </c>
      <c r="E626" s="58">
        <v>9.7961489999999998</v>
      </c>
      <c r="F626" s="58">
        <v>6.655297</v>
      </c>
    </row>
    <row r="627" spans="1:6" ht="25.5" x14ac:dyDescent="0.2">
      <c r="A627" s="52" t="s">
        <v>2069</v>
      </c>
      <c r="B627" s="49" t="s">
        <v>2070</v>
      </c>
      <c r="C627" s="50">
        <v>3.7212779999999999</v>
      </c>
      <c r="D627" s="50">
        <v>2.7841909999999999</v>
      </c>
      <c r="E627" s="50">
        <v>16.948163999999998</v>
      </c>
      <c r="F627" s="50">
        <v>40.154255999999997</v>
      </c>
    </row>
    <row r="628" spans="1:6" ht="25.5" x14ac:dyDescent="0.2">
      <c r="A628" s="56" t="s">
        <v>1017</v>
      </c>
      <c r="B628" s="57" t="s">
        <v>1018</v>
      </c>
      <c r="C628" s="58">
        <v>2.2556E-2</v>
      </c>
      <c r="D628" s="58">
        <v>1.1141939999999999</v>
      </c>
      <c r="E628" s="58">
        <v>4.4154840000000002</v>
      </c>
      <c r="F628" s="58">
        <v>6.0717309999999998</v>
      </c>
    </row>
    <row r="629" spans="1:6" ht="25.5" x14ac:dyDescent="0.2">
      <c r="A629" s="52" t="s">
        <v>1019</v>
      </c>
      <c r="B629" s="49" t="s">
        <v>1020</v>
      </c>
      <c r="C629" s="50">
        <v>0.50220699999999996</v>
      </c>
      <c r="D629" s="50">
        <v>8.6745680000000007</v>
      </c>
      <c r="E629" s="50">
        <v>21.715319999999998</v>
      </c>
      <c r="F629" s="50">
        <v>95.769276000000005</v>
      </c>
    </row>
    <row r="630" spans="1:6" ht="25.5" x14ac:dyDescent="0.2">
      <c r="A630" s="56" t="s">
        <v>1021</v>
      </c>
      <c r="B630" s="57" t="s">
        <v>1022</v>
      </c>
      <c r="C630" s="58">
        <v>7.6872170000000004</v>
      </c>
      <c r="D630" s="58">
        <v>5.154973</v>
      </c>
      <c r="E630" s="58">
        <v>33.097760999999998</v>
      </c>
      <c r="F630" s="58">
        <v>99.599772000000002</v>
      </c>
    </row>
    <row r="631" spans="1:6" x14ac:dyDescent="0.2">
      <c r="A631" s="52" t="s">
        <v>1023</v>
      </c>
      <c r="B631" s="49" t="s">
        <v>1024</v>
      </c>
      <c r="C631" s="50">
        <v>1.07582</v>
      </c>
      <c r="D631" s="50">
        <v>5.2497379999999998</v>
      </c>
      <c r="E631" s="50">
        <v>29.312888000000001</v>
      </c>
      <c r="F631" s="50">
        <v>54.661962000000003</v>
      </c>
    </row>
    <row r="632" spans="1:6" x14ac:dyDescent="0.2">
      <c r="A632" s="56" t="s">
        <v>1025</v>
      </c>
      <c r="B632" s="57" t="s">
        <v>1026</v>
      </c>
      <c r="C632" s="58">
        <v>0.19217999999999999</v>
      </c>
      <c r="D632" s="58">
        <v>1.0540879999999999</v>
      </c>
      <c r="E632" s="58">
        <v>3.0168919999999999</v>
      </c>
      <c r="F632" s="58">
        <v>6.5566459999999998</v>
      </c>
    </row>
    <row r="633" spans="1:6" ht="25.5" x14ac:dyDescent="0.2">
      <c r="A633" s="52" t="s">
        <v>1027</v>
      </c>
      <c r="B633" s="49" t="s">
        <v>1028</v>
      </c>
      <c r="C633" s="50">
        <v>0.27879999999999999</v>
      </c>
      <c r="D633" s="50">
        <v>0.67367500000000002</v>
      </c>
      <c r="E633" s="50">
        <v>7.2885439999999999</v>
      </c>
      <c r="F633" s="50">
        <v>4.7092239999999999</v>
      </c>
    </row>
    <row r="634" spans="1:6" ht="25.5" x14ac:dyDescent="0.2">
      <c r="A634" s="56" t="s">
        <v>1029</v>
      </c>
      <c r="B634" s="57" t="s">
        <v>1030</v>
      </c>
      <c r="C634" s="58">
        <v>0.33193699999999998</v>
      </c>
      <c r="D634" s="58">
        <v>1.130746</v>
      </c>
      <c r="E634" s="58">
        <v>3.0064389999999999</v>
      </c>
      <c r="F634" s="58">
        <v>13.36388</v>
      </c>
    </row>
    <row r="635" spans="1:6" x14ac:dyDescent="0.2">
      <c r="A635" s="52" t="s">
        <v>1031</v>
      </c>
      <c r="B635" s="49" t="s">
        <v>1032</v>
      </c>
      <c r="C635" s="50">
        <v>0.47883799999999999</v>
      </c>
      <c r="D635" s="50">
        <v>4.3734419999999998</v>
      </c>
      <c r="E635" s="50">
        <v>7.1246470000000004</v>
      </c>
      <c r="F635" s="50">
        <v>16.538046000000001</v>
      </c>
    </row>
    <row r="636" spans="1:6" x14ac:dyDescent="0.2">
      <c r="A636" s="56" t="s">
        <v>1033</v>
      </c>
      <c r="B636" s="57" t="s">
        <v>1034</v>
      </c>
      <c r="C636" s="58">
        <v>0.50711499999999998</v>
      </c>
      <c r="D636" s="58">
        <v>1.5405059999999999</v>
      </c>
      <c r="E636" s="58">
        <v>22.244031</v>
      </c>
      <c r="F636" s="58">
        <v>10.514054</v>
      </c>
    </row>
    <row r="637" spans="1:6" x14ac:dyDescent="0.2">
      <c r="A637" s="52" t="s">
        <v>1035</v>
      </c>
      <c r="B637" s="49" t="s">
        <v>1036</v>
      </c>
      <c r="C637" s="50">
        <v>1.423969</v>
      </c>
      <c r="D637" s="50">
        <v>5.2409319999999999</v>
      </c>
      <c r="E637" s="50">
        <v>20.841287999999999</v>
      </c>
      <c r="F637" s="50">
        <v>38.481287999999999</v>
      </c>
    </row>
    <row r="638" spans="1:6" ht="25.5" x14ac:dyDescent="0.2">
      <c r="A638" s="56" t="s">
        <v>2071</v>
      </c>
      <c r="B638" s="57" t="s">
        <v>2072</v>
      </c>
      <c r="C638" s="58">
        <v>1.212799</v>
      </c>
      <c r="D638" s="58">
        <v>1.5564549999999999</v>
      </c>
      <c r="E638" s="58">
        <v>6.1717449999999996</v>
      </c>
      <c r="F638" s="58">
        <v>8.4202490000000001</v>
      </c>
    </row>
    <row r="639" spans="1:6" x14ac:dyDescent="0.2">
      <c r="A639" s="52" t="s">
        <v>2073</v>
      </c>
      <c r="B639" s="49" t="s">
        <v>2074</v>
      </c>
      <c r="C639" s="50">
        <v>1.5529999999999999E-3</v>
      </c>
      <c r="D639" s="50">
        <v>1.022E-2</v>
      </c>
      <c r="E639" s="50">
        <v>0.169659</v>
      </c>
      <c r="F639" s="50">
        <v>0.43968699999999999</v>
      </c>
    </row>
    <row r="640" spans="1:6" x14ac:dyDescent="0.2">
      <c r="A640" s="56" t="s">
        <v>1037</v>
      </c>
      <c r="B640" s="57" t="s">
        <v>1038</v>
      </c>
      <c r="C640" s="58">
        <v>0.47358099999999997</v>
      </c>
      <c r="D640" s="58">
        <v>3.6097109999999999</v>
      </c>
      <c r="E640" s="58">
        <v>4.6899889999999997</v>
      </c>
      <c r="F640" s="58">
        <v>7.822908</v>
      </c>
    </row>
    <row r="641" spans="1:6" x14ac:dyDescent="0.2">
      <c r="A641" s="52" t="s">
        <v>2075</v>
      </c>
      <c r="B641" s="49" t="s">
        <v>2076</v>
      </c>
      <c r="C641" s="50">
        <v>1.8463E-2</v>
      </c>
      <c r="D641" s="50">
        <v>1.46E-4</v>
      </c>
      <c r="E641" s="50">
        <v>0.22221299999999999</v>
      </c>
      <c r="F641" s="50">
        <v>0.120281</v>
      </c>
    </row>
    <row r="642" spans="1:6" x14ac:dyDescent="0.2">
      <c r="A642" s="56" t="s">
        <v>1039</v>
      </c>
      <c r="B642" s="57" t="s">
        <v>1040</v>
      </c>
      <c r="C642" s="58">
        <v>0.10747900000000001</v>
      </c>
      <c r="D642" s="58">
        <v>2.1728000000000001E-2</v>
      </c>
      <c r="E642" s="58">
        <v>1.5617509999999999</v>
      </c>
      <c r="F642" s="58">
        <v>2.1249280000000002</v>
      </c>
    </row>
    <row r="643" spans="1:6" x14ac:dyDescent="0.2">
      <c r="A643" s="52" t="s">
        <v>1041</v>
      </c>
      <c r="B643" s="49" t="s">
        <v>1042</v>
      </c>
      <c r="C643" s="50">
        <v>0.34846300000000002</v>
      </c>
      <c r="D643" s="50">
        <v>0.53550699999999996</v>
      </c>
      <c r="E643" s="50">
        <v>4.825037</v>
      </c>
      <c r="F643" s="50">
        <v>6.4799340000000001</v>
      </c>
    </row>
    <row r="644" spans="1:6" x14ac:dyDescent="0.2">
      <c r="A644" s="56" t="s">
        <v>1043</v>
      </c>
      <c r="B644" s="57" t="s">
        <v>1044</v>
      </c>
      <c r="C644" s="58">
        <v>2.9274230000000001</v>
      </c>
      <c r="D644" s="58">
        <v>4.3348139999999997</v>
      </c>
      <c r="E644" s="58">
        <v>17.320056999999998</v>
      </c>
      <c r="F644" s="58">
        <v>22.853809999999999</v>
      </c>
    </row>
    <row r="645" spans="1:6" x14ac:dyDescent="0.2">
      <c r="A645" s="52" t="s">
        <v>1045</v>
      </c>
      <c r="B645" s="49" t="s">
        <v>1046</v>
      </c>
      <c r="C645" s="50">
        <v>6.1656079999999998</v>
      </c>
      <c r="D645" s="50">
        <v>1.820929</v>
      </c>
      <c r="E645" s="50">
        <v>25.646597</v>
      </c>
      <c r="F645" s="50">
        <v>27.098962</v>
      </c>
    </row>
    <row r="646" spans="1:6" x14ac:dyDescent="0.2">
      <c r="A646" s="56" t="s">
        <v>1047</v>
      </c>
      <c r="B646" s="57" t="s">
        <v>1048</v>
      </c>
      <c r="C646" s="58">
        <v>2.04955</v>
      </c>
      <c r="D646" s="58">
        <v>0.71020700000000003</v>
      </c>
      <c r="E646" s="58">
        <v>10.738054999999999</v>
      </c>
      <c r="F646" s="58">
        <v>19.35371</v>
      </c>
    </row>
    <row r="647" spans="1:6" x14ac:dyDescent="0.2">
      <c r="A647" s="52" t="s">
        <v>1049</v>
      </c>
      <c r="B647" s="49" t="s">
        <v>1050</v>
      </c>
      <c r="C647" s="50">
        <v>1.1481079999999999</v>
      </c>
      <c r="D647" s="50">
        <v>0.39582099999999998</v>
      </c>
      <c r="E647" s="50">
        <v>5.5515759999999998</v>
      </c>
      <c r="F647" s="50">
        <v>8.8166960000000003</v>
      </c>
    </row>
    <row r="648" spans="1:6" x14ac:dyDescent="0.2">
      <c r="A648" s="56" t="s">
        <v>1051</v>
      </c>
      <c r="B648" s="57" t="s">
        <v>1052</v>
      </c>
      <c r="C648" s="58">
        <v>1.6511999999999999E-2</v>
      </c>
      <c r="D648" s="58">
        <v>2.8357570000000001</v>
      </c>
      <c r="E648" s="58">
        <v>0.68867999999999996</v>
      </c>
      <c r="F648" s="58">
        <v>3.1227309999999999</v>
      </c>
    </row>
    <row r="649" spans="1:6" x14ac:dyDescent="0.2">
      <c r="A649" s="52" t="s">
        <v>1053</v>
      </c>
      <c r="B649" s="49" t="s">
        <v>1054</v>
      </c>
      <c r="C649" s="50">
        <v>0.26347799999999999</v>
      </c>
      <c r="D649" s="50">
        <v>0.37512299999999998</v>
      </c>
      <c r="E649" s="50">
        <v>0.92849000000000004</v>
      </c>
      <c r="F649" s="50">
        <v>2.0321929999999999</v>
      </c>
    </row>
    <row r="650" spans="1:6" x14ac:dyDescent="0.2">
      <c r="A650" s="56" t="s">
        <v>1055</v>
      </c>
      <c r="B650" s="57" t="s">
        <v>1056</v>
      </c>
      <c r="C650" s="58">
        <v>2.4562740000000001</v>
      </c>
      <c r="D650" s="58">
        <v>1.261625</v>
      </c>
      <c r="E650" s="58">
        <v>82.525002999999998</v>
      </c>
      <c r="F650" s="58">
        <v>27.331081999999999</v>
      </c>
    </row>
    <row r="651" spans="1:6" ht="25.5" x14ac:dyDescent="0.2">
      <c r="A651" s="52" t="s">
        <v>2077</v>
      </c>
      <c r="B651" s="49" t="s">
        <v>2078</v>
      </c>
      <c r="C651" s="50" t="s">
        <v>2476</v>
      </c>
      <c r="D651" s="50" t="s">
        <v>2476</v>
      </c>
      <c r="E651" s="50">
        <v>8.4799999999999997E-3</v>
      </c>
      <c r="F651" s="50">
        <v>8.1550000000000008E-3</v>
      </c>
    </row>
    <row r="652" spans="1:6" x14ac:dyDescent="0.2">
      <c r="A652" s="56" t="s">
        <v>1057</v>
      </c>
      <c r="B652" s="57" t="s">
        <v>1058</v>
      </c>
      <c r="C652" s="58">
        <v>0.104808</v>
      </c>
      <c r="D652" s="58">
        <v>9.8139999999999998E-3</v>
      </c>
      <c r="E652" s="58">
        <v>0.122403</v>
      </c>
      <c r="F652" s="58">
        <v>2.0374E-2</v>
      </c>
    </row>
    <row r="653" spans="1:6" ht="25.5" x14ac:dyDescent="0.2">
      <c r="A653" s="52" t="s">
        <v>1059</v>
      </c>
      <c r="B653" s="49" t="s">
        <v>1060</v>
      </c>
      <c r="C653" s="50">
        <v>6.9280000000000001E-3</v>
      </c>
      <c r="D653" s="50">
        <v>2.4000000000000001E-5</v>
      </c>
      <c r="E653" s="50">
        <v>2.4074000000000002E-2</v>
      </c>
      <c r="F653" s="50">
        <v>2.3664000000000001E-2</v>
      </c>
    </row>
    <row r="654" spans="1:6" ht="25.5" x14ac:dyDescent="0.2">
      <c r="A654" s="56" t="s">
        <v>1061</v>
      </c>
      <c r="B654" s="57" t="s">
        <v>1062</v>
      </c>
      <c r="C654" s="58">
        <v>1.6725E-2</v>
      </c>
      <c r="D654" s="58">
        <v>5.6791000000000001E-2</v>
      </c>
      <c r="E654" s="58">
        <v>0.49107499999999998</v>
      </c>
      <c r="F654" s="58">
        <v>1.7481420000000001</v>
      </c>
    </row>
    <row r="655" spans="1:6" x14ac:dyDescent="0.2">
      <c r="A655" s="52" t="s">
        <v>1063</v>
      </c>
      <c r="B655" s="49" t="s">
        <v>1064</v>
      </c>
      <c r="C655" s="50">
        <v>2.1505899999999998</v>
      </c>
      <c r="D655" s="50">
        <v>3.375556</v>
      </c>
      <c r="E655" s="50">
        <v>62.395822000000003</v>
      </c>
      <c r="F655" s="50">
        <v>59.585369</v>
      </c>
    </row>
    <row r="656" spans="1:6" x14ac:dyDescent="0.2">
      <c r="A656" s="56" t="s">
        <v>1065</v>
      </c>
      <c r="B656" s="57" t="s">
        <v>1066</v>
      </c>
      <c r="C656" s="58">
        <v>3.7376930000000002</v>
      </c>
      <c r="D656" s="58">
        <v>7.3748930000000001</v>
      </c>
      <c r="E656" s="58">
        <v>73.854724000000004</v>
      </c>
      <c r="F656" s="58">
        <v>86.364766000000003</v>
      </c>
    </row>
    <row r="657" spans="1:6" x14ac:dyDescent="0.2">
      <c r="A657" s="52" t="s">
        <v>1067</v>
      </c>
      <c r="B657" s="49" t="s">
        <v>1068</v>
      </c>
      <c r="C657" s="50">
        <v>6.6247160000000003</v>
      </c>
      <c r="D657" s="50">
        <v>13.952183</v>
      </c>
      <c r="E657" s="50">
        <v>92.755914000000004</v>
      </c>
      <c r="F657" s="50">
        <v>133.158591</v>
      </c>
    </row>
    <row r="658" spans="1:6" x14ac:dyDescent="0.2">
      <c r="A658" s="56" t="s">
        <v>1069</v>
      </c>
      <c r="B658" s="57" t="s">
        <v>1070</v>
      </c>
      <c r="C658" s="58">
        <v>2.1691950000000002</v>
      </c>
      <c r="D658" s="58">
        <v>4.0075539999999998</v>
      </c>
      <c r="E658" s="58">
        <v>16.419152</v>
      </c>
      <c r="F658" s="58">
        <v>39.306575000000002</v>
      </c>
    </row>
    <row r="659" spans="1:6" ht="25.5" x14ac:dyDescent="0.2">
      <c r="A659" s="52" t="s">
        <v>2079</v>
      </c>
      <c r="B659" s="49" t="s">
        <v>2080</v>
      </c>
      <c r="C659" s="50">
        <v>6.4609999999999997E-3</v>
      </c>
      <c r="D659" s="50">
        <v>0.15254699999999999</v>
      </c>
      <c r="E659" s="50">
        <v>0.25473099999999999</v>
      </c>
      <c r="F659" s="50">
        <v>3.6984729999999999</v>
      </c>
    </row>
    <row r="660" spans="1:6" ht="25.5" x14ac:dyDescent="0.2">
      <c r="A660" s="56" t="s">
        <v>2411</v>
      </c>
      <c r="B660" s="57" t="s">
        <v>2412</v>
      </c>
      <c r="C660" s="58" t="s">
        <v>2476</v>
      </c>
      <c r="D660" s="58" t="s">
        <v>2476</v>
      </c>
      <c r="E660" s="58" t="s">
        <v>2476</v>
      </c>
      <c r="F660" s="58">
        <v>1.175E-3</v>
      </c>
    </row>
    <row r="661" spans="1:6" ht="25.5" x14ac:dyDescent="0.2">
      <c r="A661" s="52" t="s">
        <v>2081</v>
      </c>
      <c r="B661" s="49" t="s">
        <v>2082</v>
      </c>
      <c r="C661" s="50" t="s">
        <v>2476</v>
      </c>
      <c r="D661" s="50" t="s">
        <v>2476</v>
      </c>
      <c r="E661" s="50">
        <v>4.6179999999999997E-3</v>
      </c>
      <c r="F661" s="50">
        <v>2.6450000000000002E-3</v>
      </c>
    </row>
    <row r="662" spans="1:6" x14ac:dyDescent="0.2">
      <c r="A662" s="56" t="s">
        <v>2083</v>
      </c>
      <c r="B662" s="57" t="s">
        <v>2084</v>
      </c>
      <c r="C662" s="58">
        <v>1.1805E-2</v>
      </c>
      <c r="D662" s="58">
        <v>0.484491</v>
      </c>
      <c r="E662" s="58">
        <v>2.2338789999999999</v>
      </c>
      <c r="F662" s="58">
        <v>5.0076320000000001</v>
      </c>
    </row>
    <row r="663" spans="1:6" ht="25.5" x14ac:dyDescent="0.2">
      <c r="A663" s="52" t="s">
        <v>1071</v>
      </c>
      <c r="B663" s="49" t="s">
        <v>1072</v>
      </c>
      <c r="C663" s="50">
        <v>0.35430699999999998</v>
      </c>
      <c r="D663" s="50">
        <v>1.2249350000000001</v>
      </c>
      <c r="E663" s="50">
        <v>5.456842</v>
      </c>
      <c r="F663" s="50">
        <v>22.129262000000001</v>
      </c>
    </row>
    <row r="664" spans="1:6" x14ac:dyDescent="0.2">
      <c r="A664" s="56" t="s">
        <v>1073</v>
      </c>
      <c r="B664" s="57" t="s">
        <v>1074</v>
      </c>
      <c r="C664" s="58">
        <v>1.0183770000000001</v>
      </c>
      <c r="D664" s="58">
        <v>0.50703200000000004</v>
      </c>
      <c r="E664" s="58">
        <v>6.9363580000000002</v>
      </c>
      <c r="F664" s="58">
        <v>3.3114270000000001</v>
      </c>
    </row>
    <row r="665" spans="1:6" x14ac:dyDescent="0.2">
      <c r="A665" s="52" t="s">
        <v>2085</v>
      </c>
      <c r="B665" s="49" t="s">
        <v>2086</v>
      </c>
      <c r="C665" s="50">
        <v>1.4100000000000001E-4</v>
      </c>
      <c r="D665" s="50" t="s">
        <v>2476</v>
      </c>
      <c r="E665" s="50">
        <v>2.9325E-2</v>
      </c>
      <c r="F665" s="50">
        <v>8.7194999999999995E-2</v>
      </c>
    </row>
    <row r="666" spans="1:6" x14ac:dyDescent="0.2">
      <c r="A666" s="56" t="s">
        <v>1075</v>
      </c>
      <c r="B666" s="57" t="s">
        <v>1076</v>
      </c>
      <c r="C666" s="58">
        <v>5.8620999999999999E-2</v>
      </c>
      <c r="D666" s="58">
        <v>2.9479999999999999E-2</v>
      </c>
      <c r="E666" s="58">
        <v>0.362844</v>
      </c>
      <c r="F666" s="58">
        <v>0.395061</v>
      </c>
    </row>
    <row r="667" spans="1:6" x14ac:dyDescent="0.2">
      <c r="A667" s="52" t="s">
        <v>1077</v>
      </c>
      <c r="B667" s="49" t="s">
        <v>1078</v>
      </c>
      <c r="C667" s="50" t="s">
        <v>2476</v>
      </c>
      <c r="D667" s="50">
        <v>9.4339999999999997E-3</v>
      </c>
      <c r="E667" s="50">
        <v>7.8919999999999997E-3</v>
      </c>
      <c r="F667" s="50">
        <v>5.7356999999999998E-2</v>
      </c>
    </row>
    <row r="668" spans="1:6" x14ac:dyDescent="0.2">
      <c r="A668" s="56" t="s">
        <v>1079</v>
      </c>
      <c r="B668" s="57" t="s">
        <v>1080</v>
      </c>
      <c r="C668" s="58">
        <v>2.2921E-2</v>
      </c>
      <c r="D668" s="58">
        <v>4.7010000000000003E-3</v>
      </c>
      <c r="E668" s="58">
        <v>8.8031999999999999E-2</v>
      </c>
      <c r="F668" s="58">
        <v>0.15595100000000001</v>
      </c>
    </row>
    <row r="669" spans="1:6" ht="25.5" x14ac:dyDescent="0.2">
      <c r="A669" s="52" t="s">
        <v>2087</v>
      </c>
      <c r="B669" s="49" t="s">
        <v>2088</v>
      </c>
      <c r="C669" s="50" t="s">
        <v>2476</v>
      </c>
      <c r="D669" s="50">
        <v>1.737E-3</v>
      </c>
      <c r="E669" s="50">
        <v>7.6099999999999996E-4</v>
      </c>
      <c r="F669" s="50">
        <v>1.6806999999999999E-2</v>
      </c>
    </row>
    <row r="670" spans="1:6" x14ac:dyDescent="0.2">
      <c r="A670" s="56" t="s">
        <v>1081</v>
      </c>
      <c r="B670" s="57" t="s">
        <v>1082</v>
      </c>
      <c r="C670" s="58">
        <v>1.099837</v>
      </c>
      <c r="D670" s="58">
        <v>0.25396800000000003</v>
      </c>
      <c r="E670" s="58">
        <v>10.950912000000001</v>
      </c>
      <c r="F670" s="58">
        <v>7.3980750000000004</v>
      </c>
    </row>
    <row r="671" spans="1:6" ht="25.5" x14ac:dyDescent="0.2">
      <c r="A671" s="52" t="s">
        <v>2089</v>
      </c>
      <c r="B671" s="49" t="s">
        <v>2090</v>
      </c>
      <c r="C671" s="50" t="s">
        <v>2476</v>
      </c>
      <c r="D671" s="50" t="s">
        <v>2476</v>
      </c>
      <c r="E671" s="50">
        <v>2.9300000000000002E-4</v>
      </c>
      <c r="F671" s="50">
        <v>6.0184000000000001E-2</v>
      </c>
    </row>
    <row r="672" spans="1:6" ht="25.5" x14ac:dyDescent="0.2">
      <c r="A672" s="56" t="s">
        <v>2091</v>
      </c>
      <c r="B672" s="57" t="s">
        <v>2092</v>
      </c>
      <c r="C672" s="58">
        <v>4.2125999999999997E-2</v>
      </c>
      <c r="D672" s="58">
        <v>1.9269000000000001E-2</v>
      </c>
      <c r="E672" s="58">
        <v>0.51695599999999997</v>
      </c>
      <c r="F672" s="58">
        <v>0.28264800000000001</v>
      </c>
    </row>
    <row r="673" spans="1:6" x14ac:dyDescent="0.2">
      <c r="A673" s="52" t="s">
        <v>1083</v>
      </c>
      <c r="B673" s="49" t="s">
        <v>1084</v>
      </c>
      <c r="C673" s="50">
        <v>1.5199000000000001E-2</v>
      </c>
      <c r="D673" s="50">
        <v>9.7199999999999995E-3</v>
      </c>
      <c r="E673" s="50">
        <v>0.26136900000000002</v>
      </c>
      <c r="F673" s="50">
        <v>0.15485099999999999</v>
      </c>
    </row>
    <row r="674" spans="1:6" ht="38.25" x14ac:dyDescent="0.2">
      <c r="A674" s="56" t="s">
        <v>1085</v>
      </c>
      <c r="B674" s="57" t="s">
        <v>1086</v>
      </c>
      <c r="C674" s="58">
        <v>5.8708099999999996</v>
      </c>
      <c r="D674" s="58">
        <v>9.77393</v>
      </c>
      <c r="E674" s="58">
        <v>34.315736999999999</v>
      </c>
      <c r="F674" s="58">
        <v>70.841049999999996</v>
      </c>
    </row>
    <row r="675" spans="1:6" x14ac:dyDescent="0.2">
      <c r="A675" s="52" t="s">
        <v>1087</v>
      </c>
      <c r="B675" s="49" t="s">
        <v>1088</v>
      </c>
      <c r="C675" s="50">
        <v>1.0909E-2</v>
      </c>
      <c r="D675" s="50">
        <v>2.7230000000000002E-3</v>
      </c>
      <c r="E675" s="50">
        <v>0.38892199999999999</v>
      </c>
      <c r="F675" s="50">
        <v>0.15523600000000001</v>
      </c>
    </row>
    <row r="676" spans="1:6" ht="38.25" x14ac:dyDescent="0.2">
      <c r="A676" s="56" t="s">
        <v>1089</v>
      </c>
      <c r="B676" s="57" t="s">
        <v>1090</v>
      </c>
      <c r="C676" s="58">
        <v>0.20206499999999999</v>
      </c>
      <c r="D676" s="58">
        <v>0.44988600000000001</v>
      </c>
      <c r="E676" s="58">
        <v>3.5694249999999998</v>
      </c>
      <c r="F676" s="58">
        <v>1.578427</v>
      </c>
    </row>
    <row r="677" spans="1:6" ht="25.5" x14ac:dyDescent="0.2">
      <c r="A677" s="52" t="s">
        <v>1091</v>
      </c>
      <c r="B677" s="49" t="s">
        <v>1092</v>
      </c>
      <c r="C677" s="50">
        <v>4.9859000000000001E-2</v>
      </c>
      <c r="D677" s="50">
        <v>7.954E-2</v>
      </c>
      <c r="E677" s="50">
        <v>0.86925300000000005</v>
      </c>
      <c r="F677" s="50">
        <v>1.1940679999999999</v>
      </c>
    </row>
    <row r="678" spans="1:6" ht="38.25" x14ac:dyDescent="0.2">
      <c r="A678" s="56" t="s">
        <v>1093</v>
      </c>
      <c r="B678" s="57" t="s">
        <v>1094</v>
      </c>
      <c r="C678" s="58">
        <v>0.43219600000000002</v>
      </c>
      <c r="D678" s="58">
        <v>2.7550620000000001</v>
      </c>
      <c r="E678" s="58">
        <v>4.5675020000000002</v>
      </c>
      <c r="F678" s="58">
        <v>11.913919</v>
      </c>
    </row>
    <row r="679" spans="1:6" x14ac:dyDescent="0.2">
      <c r="A679" s="52" t="s">
        <v>1095</v>
      </c>
      <c r="B679" s="49" t="s">
        <v>1096</v>
      </c>
      <c r="C679" s="50">
        <v>9.1808000000000001E-2</v>
      </c>
      <c r="D679" s="50">
        <v>0.11104700000000001</v>
      </c>
      <c r="E679" s="50">
        <v>1.382557</v>
      </c>
      <c r="F679" s="50">
        <v>3.6933289999999999</v>
      </c>
    </row>
    <row r="680" spans="1:6" ht="25.5" x14ac:dyDescent="0.2">
      <c r="A680" s="56" t="s">
        <v>1097</v>
      </c>
      <c r="B680" s="57" t="s">
        <v>1098</v>
      </c>
      <c r="C680" s="58">
        <v>1.4999999999999999E-4</v>
      </c>
      <c r="D680" s="58" t="s">
        <v>2476</v>
      </c>
      <c r="E680" s="58">
        <v>2.2490000000000001E-3</v>
      </c>
      <c r="F680" s="58">
        <v>0.50278699999999998</v>
      </c>
    </row>
    <row r="681" spans="1:6" x14ac:dyDescent="0.2">
      <c r="A681" s="52" t="s">
        <v>1099</v>
      </c>
      <c r="B681" s="49" t="s">
        <v>1100</v>
      </c>
      <c r="C681" s="50">
        <v>1.457308</v>
      </c>
      <c r="D681" s="50">
        <v>0.430753</v>
      </c>
      <c r="E681" s="50">
        <v>5.7212750000000003</v>
      </c>
      <c r="F681" s="50">
        <v>6.0439400000000001</v>
      </c>
    </row>
    <row r="682" spans="1:6" x14ac:dyDescent="0.2">
      <c r="A682" s="56" t="s">
        <v>1101</v>
      </c>
      <c r="B682" s="57" t="s">
        <v>1102</v>
      </c>
      <c r="C682" s="58">
        <v>0.45274300000000001</v>
      </c>
      <c r="D682" s="58">
        <v>1.170793</v>
      </c>
      <c r="E682" s="58">
        <v>6.3694059999999997</v>
      </c>
      <c r="F682" s="58">
        <v>8.6985159999999997</v>
      </c>
    </row>
    <row r="683" spans="1:6" x14ac:dyDescent="0.2">
      <c r="A683" s="52" t="s">
        <v>1103</v>
      </c>
      <c r="B683" s="49" t="s">
        <v>1104</v>
      </c>
      <c r="C683" s="50">
        <v>5.6797E-2</v>
      </c>
      <c r="D683" s="50">
        <v>1.7740940000000001</v>
      </c>
      <c r="E683" s="50">
        <v>15.406487</v>
      </c>
      <c r="F683" s="50">
        <v>5.3272329999999997</v>
      </c>
    </row>
    <row r="684" spans="1:6" ht="38.25" x14ac:dyDescent="0.2">
      <c r="A684" s="56" t="s">
        <v>1105</v>
      </c>
      <c r="B684" s="57" t="s">
        <v>1106</v>
      </c>
      <c r="C684" s="58">
        <v>1.282794</v>
      </c>
      <c r="D684" s="58">
        <v>2.3826399999999999</v>
      </c>
      <c r="E684" s="58">
        <v>6.804068</v>
      </c>
      <c r="F684" s="58">
        <v>14.869156</v>
      </c>
    </row>
    <row r="685" spans="1:6" ht="38.25" x14ac:dyDescent="0.2">
      <c r="A685" s="52" t="s">
        <v>1107</v>
      </c>
      <c r="B685" s="49" t="s">
        <v>1108</v>
      </c>
      <c r="C685" s="50">
        <v>0.37731799999999999</v>
      </c>
      <c r="D685" s="50">
        <v>1.3536349999999999</v>
      </c>
      <c r="E685" s="50">
        <v>2.416512</v>
      </c>
      <c r="F685" s="50">
        <v>6.1561130000000004</v>
      </c>
    </row>
    <row r="686" spans="1:6" ht="25.5" x14ac:dyDescent="0.2">
      <c r="A686" s="56" t="s">
        <v>1109</v>
      </c>
      <c r="B686" s="57" t="s">
        <v>1110</v>
      </c>
      <c r="C686" s="58" t="s">
        <v>2476</v>
      </c>
      <c r="D686" s="58">
        <v>2.8860000000000001E-3</v>
      </c>
      <c r="E686" s="58">
        <v>0.314664</v>
      </c>
      <c r="F686" s="58">
        <v>1.028983</v>
      </c>
    </row>
    <row r="687" spans="1:6" ht="25.5" x14ac:dyDescent="0.2">
      <c r="A687" s="52" t="s">
        <v>1111</v>
      </c>
      <c r="B687" s="49" t="s">
        <v>1112</v>
      </c>
      <c r="C687" s="50">
        <v>1.2154E-2</v>
      </c>
      <c r="D687" s="50">
        <v>5.1074000000000001E-2</v>
      </c>
      <c r="E687" s="50">
        <v>1.1342179999999999</v>
      </c>
      <c r="F687" s="50">
        <v>0.89115599999999995</v>
      </c>
    </row>
    <row r="688" spans="1:6" ht="25.5" x14ac:dyDescent="0.2">
      <c r="A688" s="56" t="s">
        <v>1113</v>
      </c>
      <c r="B688" s="57" t="s">
        <v>1114</v>
      </c>
      <c r="C688" s="58">
        <v>6.2126000000000001E-2</v>
      </c>
      <c r="D688" s="58">
        <v>7.0000000000000001E-3</v>
      </c>
      <c r="E688" s="58">
        <v>0.25037900000000002</v>
      </c>
      <c r="F688" s="58">
        <v>4.5975000000000002E-2</v>
      </c>
    </row>
    <row r="689" spans="1:6" ht="25.5" x14ac:dyDescent="0.2">
      <c r="A689" s="52" t="s">
        <v>1115</v>
      </c>
      <c r="B689" s="49" t="s">
        <v>1116</v>
      </c>
      <c r="C689" s="50">
        <v>1.17E-3</v>
      </c>
      <c r="D689" s="50">
        <v>0.12545799999999999</v>
      </c>
      <c r="E689" s="50">
        <v>0.87046400000000002</v>
      </c>
      <c r="F689" s="50">
        <v>0.38100400000000001</v>
      </c>
    </row>
    <row r="690" spans="1:6" ht="25.5" x14ac:dyDescent="0.2">
      <c r="A690" s="56" t="s">
        <v>1117</v>
      </c>
      <c r="B690" s="57" t="s">
        <v>1118</v>
      </c>
      <c r="C690" s="58">
        <v>8.1115999999999994E-2</v>
      </c>
      <c r="D690" s="58">
        <v>7.5915999999999997E-2</v>
      </c>
      <c r="E690" s="58">
        <v>0.85491700000000004</v>
      </c>
      <c r="F690" s="58">
        <v>0.74524299999999999</v>
      </c>
    </row>
    <row r="691" spans="1:6" x14ac:dyDescent="0.2">
      <c r="A691" s="52" t="s">
        <v>1119</v>
      </c>
      <c r="B691" s="49" t="s">
        <v>1120</v>
      </c>
      <c r="C691" s="50">
        <v>4.555E-2</v>
      </c>
      <c r="D691" s="50">
        <v>6.3916000000000001E-2</v>
      </c>
      <c r="E691" s="50">
        <v>0.32186500000000001</v>
      </c>
      <c r="F691" s="50">
        <v>0.35707699999999998</v>
      </c>
    </row>
    <row r="692" spans="1:6" ht="25.5" x14ac:dyDescent="0.2">
      <c r="A692" s="56" t="s">
        <v>2093</v>
      </c>
      <c r="B692" s="57" t="s">
        <v>2094</v>
      </c>
      <c r="C692" s="58" t="s">
        <v>2476</v>
      </c>
      <c r="D692" s="58">
        <v>3.8733999999999998E-2</v>
      </c>
      <c r="E692" s="58">
        <v>0.10488</v>
      </c>
      <c r="F692" s="58">
        <v>0.109252</v>
      </c>
    </row>
    <row r="693" spans="1:6" x14ac:dyDescent="0.2">
      <c r="A693" s="52" t="s">
        <v>2095</v>
      </c>
      <c r="B693" s="49" t="s">
        <v>2096</v>
      </c>
      <c r="C693" s="50">
        <v>2.2414E-2</v>
      </c>
      <c r="D693" s="50">
        <v>8.0000000000000002E-3</v>
      </c>
      <c r="E693" s="50">
        <v>0.31332199999999999</v>
      </c>
      <c r="F693" s="50">
        <v>3.7504999999999997E-2</v>
      </c>
    </row>
    <row r="694" spans="1:6" ht="25.5" x14ac:dyDescent="0.2">
      <c r="A694" s="56" t="s">
        <v>1121</v>
      </c>
      <c r="B694" s="57" t="s">
        <v>1122</v>
      </c>
      <c r="C694" s="58">
        <v>2.7599999999999999E-3</v>
      </c>
      <c r="D694" s="58">
        <v>3.0696000000000001E-2</v>
      </c>
      <c r="E694" s="58">
        <v>7.6564610000000002</v>
      </c>
      <c r="F694" s="58">
        <v>0.98059300000000005</v>
      </c>
    </row>
    <row r="695" spans="1:6" ht="38.25" x14ac:dyDescent="0.2">
      <c r="A695" s="52" t="s">
        <v>1123</v>
      </c>
      <c r="B695" s="49" t="s">
        <v>1124</v>
      </c>
      <c r="C695" s="50">
        <v>0.36043500000000001</v>
      </c>
      <c r="D695" s="50">
        <v>1.8296E-2</v>
      </c>
      <c r="E695" s="50">
        <v>1.745198</v>
      </c>
      <c r="F695" s="50">
        <v>0.469028</v>
      </c>
    </row>
    <row r="696" spans="1:6" ht="25.5" x14ac:dyDescent="0.2">
      <c r="A696" s="56" t="s">
        <v>1125</v>
      </c>
      <c r="B696" s="57" t="s">
        <v>1126</v>
      </c>
      <c r="C696" s="58">
        <v>8.7877999999999998E-2</v>
      </c>
      <c r="D696" s="58">
        <v>0.43011300000000002</v>
      </c>
      <c r="E696" s="58">
        <v>2.4626610000000002</v>
      </c>
      <c r="F696" s="58">
        <v>2.6651319999999998</v>
      </c>
    </row>
    <row r="697" spans="1:6" x14ac:dyDescent="0.2">
      <c r="A697" s="52" t="s">
        <v>1127</v>
      </c>
      <c r="B697" s="49" t="s">
        <v>1128</v>
      </c>
      <c r="C697" s="50">
        <v>2.8357160000000001</v>
      </c>
      <c r="D697" s="50">
        <v>1.8231440000000001</v>
      </c>
      <c r="E697" s="50">
        <v>19.453168000000002</v>
      </c>
      <c r="F697" s="50">
        <v>15.455451999999999</v>
      </c>
    </row>
    <row r="698" spans="1:6" x14ac:dyDescent="0.2">
      <c r="A698" s="56" t="s">
        <v>1129</v>
      </c>
      <c r="B698" s="57" t="s">
        <v>1130</v>
      </c>
      <c r="C698" s="58">
        <v>0.80803199999999997</v>
      </c>
      <c r="D698" s="58">
        <v>0.42495500000000003</v>
      </c>
      <c r="E698" s="58">
        <v>6.7349030000000001</v>
      </c>
      <c r="F698" s="58">
        <v>8.7243460000000006</v>
      </c>
    </row>
    <row r="699" spans="1:6" x14ac:dyDescent="0.2">
      <c r="A699" s="52" t="s">
        <v>1131</v>
      </c>
      <c r="B699" s="49" t="s">
        <v>1132</v>
      </c>
      <c r="C699" s="50">
        <v>0.24893699999999999</v>
      </c>
      <c r="D699" s="50">
        <v>0.14816799999999999</v>
      </c>
      <c r="E699" s="50">
        <v>1.98563</v>
      </c>
      <c r="F699" s="50">
        <v>2.2673209999999999</v>
      </c>
    </row>
    <row r="700" spans="1:6" x14ac:dyDescent="0.2">
      <c r="A700" s="56" t="s">
        <v>1133</v>
      </c>
      <c r="B700" s="57" t="s">
        <v>1134</v>
      </c>
      <c r="C700" s="58">
        <v>0.39473900000000001</v>
      </c>
      <c r="D700" s="58">
        <v>5.8402000000000003E-2</v>
      </c>
      <c r="E700" s="58">
        <v>1.2405809999999999</v>
      </c>
      <c r="F700" s="58">
        <v>2.9003190000000001</v>
      </c>
    </row>
    <row r="701" spans="1:6" x14ac:dyDescent="0.2">
      <c r="A701" s="52" t="s">
        <v>1135</v>
      </c>
      <c r="B701" s="49" t="s">
        <v>1136</v>
      </c>
      <c r="C701" s="50" t="s">
        <v>2476</v>
      </c>
      <c r="D701" s="50">
        <v>7.0600000000000003E-3</v>
      </c>
      <c r="E701" s="50" t="s">
        <v>2476</v>
      </c>
      <c r="F701" s="50">
        <v>2.7195E-2</v>
      </c>
    </row>
    <row r="702" spans="1:6" x14ac:dyDescent="0.2">
      <c r="A702" s="56" t="s">
        <v>2097</v>
      </c>
      <c r="B702" s="57" t="s">
        <v>2098</v>
      </c>
      <c r="C702" s="58">
        <v>2.1840000000000002E-3</v>
      </c>
      <c r="D702" s="58">
        <v>4.9959999999999996E-3</v>
      </c>
      <c r="E702" s="58">
        <v>2.8555000000000001E-2</v>
      </c>
      <c r="F702" s="58">
        <v>3.1091000000000001E-2</v>
      </c>
    </row>
    <row r="703" spans="1:6" ht="25.5" x14ac:dyDescent="0.2">
      <c r="A703" s="52" t="s">
        <v>1137</v>
      </c>
      <c r="B703" s="49" t="s">
        <v>1138</v>
      </c>
      <c r="C703" s="50">
        <v>1.2999999999999999E-3</v>
      </c>
      <c r="D703" s="50">
        <v>3.8449999999999998E-2</v>
      </c>
      <c r="E703" s="50">
        <v>3.4992000000000002E-2</v>
      </c>
      <c r="F703" s="50">
        <v>0.12909999999999999</v>
      </c>
    </row>
    <row r="704" spans="1:6" ht="25.5" x14ac:dyDescent="0.2">
      <c r="A704" s="56" t="s">
        <v>1139</v>
      </c>
      <c r="B704" s="57" t="s">
        <v>1140</v>
      </c>
      <c r="C704" s="58">
        <v>5.4787000000000002E-2</v>
      </c>
      <c r="D704" s="58" t="s">
        <v>2476</v>
      </c>
      <c r="E704" s="58">
        <v>0.117074</v>
      </c>
      <c r="F704" s="58">
        <v>0.121297</v>
      </c>
    </row>
    <row r="705" spans="1:6" ht="25.5" x14ac:dyDescent="0.2">
      <c r="A705" s="52" t="s">
        <v>1141</v>
      </c>
      <c r="B705" s="49" t="s">
        <v>1142</v>
      </c>
      <c r="C705" s="50">
        <v>0.14266100000000001</v>
      </c>
      <c r="D705" s="50">
        <v>3.2649999999999998E-2</v>
      </c>
      <c r="E705" s="50">
        <v>1.469908</v>
      </c>
      <c r="F705" s="50">
        <v>0.479327</v>
      </c>
    </row>
    <row r="706" spans="1:6" ht="25.5" x14ac:dyDescent="0.2">
      <c r="A706" s="56" t="s">
        <v>1143</v>
      </c>
      <c r="B706" s="57" t="s">
        <v>1144</v>
      </c>
      <c r="C706" s="58">
        <v>7.5600000000000005E-4</v>
      </c>
      <c r="D706" s="58" t="s">
        <v>2476</v>
      </c>
      <c r="E706" s="58">
        <v>6.3689999999999997E-3</v>
      </c>
      <c r="F706" s="58">
        <v>0.21591399999999999</v>
      </c>
    </row>
    <row r="707" spans="1:6" x14ac:dyDescent="0.2">
      <c r="A707" s="52" t="s">
        <v>1145</v>
      </c>
      <c r="B707" s="49" t="s">
        <v>1146</v>
      </c>
      <c r="C707" s="50">
        <v>1.386625</v>
      </c>
      <c r="D707" s="50">
        <v>1.5705560000000001</v>
      </c>
      <c r="E707" s="50">
        <v>4.2355219999999996</v>
      </c>
      <c r="F707" s="50">
        <v>19.413086</v>
      </c>
    </row>
    <row r="708" spans="1:6" x14ac:dyDescent="0.2">
      <c r="A708" s="56" t="s">
        <v>1147</v>
      </c>
      <c r="B708" s="57" t="s">
        <v>1148</v>
      </c>
      <c r="C708" s="58">
        <v>5.3135000000000002E-2</v>
      </c>
      <c r="D708" s="58">
        <v>0.106597</v>
      </c>
      <c r="E708" s="58">
        <v>0.29461999999999999</v>
      </c>
      <c r="F708" s="58">
        <v>0.106597</v>
      </c>
    </row>
    <row r="709" spans="1:6" x14ac:dyDescent="0.2">
      <c r="A709" s="52" t="s">
        <v>1149</v>
      </c>
      <c r="B709" s="49" t="s">
        <v>1150</v>
      </c>
      <c r="C709" s="50">
        <v>1.3775980000000001</v>
      </c>
      <c r="D709" s="50">
        <v>0.75041800000000003</v>
      </c>
      <c r="E709" s="50">
        <v>14.146610000000001</v>
      </c>
      <c r="F709" s="50">
        <v>21.325551000000001</v>
      </c>
    </row>
    <row r="710" spans="1:6" ht="25.5" x14ac:dyDescent="0.2">
      <c r="A710" s="56" t="s">
        <v>1151</v>
      </c>
      <c r="B710" s="57" t="s">
        <v>1152</v>
      </c>
      <c r="C710" s="58">
        <v>0.110157</v>
      </c>
      <c r="D710" s="58">
        <v>0.80320100000000005</v>
      </c>
      <c r="E710" s="58">
        <v>2.074325</v>
      </c>
      <c r="F710" s="58">
        <v>5.8400069999999999</v>
      </c>
    </row>
    <row r="711" spans="1:6" ht="25.5" x14ac:dyDescent="0.2">
      <c r="A711" s="52" t="s">
        <v>1153</v>
      </c>
      <c r="B711" s="49" t="s">
        <v>1154</v>
      </c>
      <c r="C711" s="50">
        <v>5.8559E-2</v>
      </c>
      <c r="D711" s="50">
        <v>0.118869</v>
      </c>
      <c r="E711" s="50">
        <v>1.204216</v>
      </c>
      <c r="F711" s="50">
        <v>0.87158599999999997</v>
      </c>
    </row>
    <row r="712" spans="1:6" ht="25.5" x14ac:dyDescent="0.2">
      <c r="A712" s="56" t="s">
        <v>1155</v>
      </c>
      <c r="B712" s="57" t="s">
        <v>1156</v>
      </c>
      <c r="C712" s="58">
        <v>1.249223</v>
      </c>
      <c r="D712" s="58">
        <v>1.403896</v>
      </c>
      <c r="E712" s="58">
        <v>9.0520350000000001</v>
      </c>
      <c r="F712" s="58">
        <v>15.970943999999999</v>
      </c>
    </row>
    <row r="713" spans="1:6" x14ac:dyDescent="0.2">
      <c r="A713" s="52" t="s">
        <v>2099</v>
      </c>
      <c r="B713" s="49" t="s">
        <v>2100</v>
      </c>
      <c r="C713" s="50">
        <v>2.5730000000000002E-3</v>
      </c>
      <c r="D713" s="50" t="s">
        <v>2476</v>
      </c>
      <c r="E713" s="50">
        <v>9.0830000000000008E-3</v>
      </c>
      <c r="F713" s="50" t="s">
        <v>2476</v>
      </c>
    </row>
    <row r="714" spans="1:6" ht="38.25" x14ac:dyDescent="0.2">
      <c r="A714" s="56" t="s">
        <v>2101</v>
      </c>
      <c r="B714" s="57" t="s">
        <v>2102</v>
      </c>
      <c r="C714" s="58" t="s">
        <v>2476</v>
      </c>
      <c r="D714" s="58">
        <v>1.1717E-2</v>
      </c>
      <c r="E714" s="58">
        <v>7.2509999999999996E-3</v>
      </c>
      <c r="F714" s="58">
        <v>2.7125E-2</v>
      </c>
    </row>
    <row r="715" spans="1:6" ht="51" x14ac:dyDescent="0.2">
      <c r="A715" s="52" t="s">
        <v>1157</v>
      </c>
      <c r="B715" s="49" t="s">
        <v>1158</v>
      </c>
      <c r="C715" s="50">
        <v>5.0000000000000001E-3</v>
      </c>
      <c r="D715" s="50">
        <v>0.14169499999999999</v>
      </c>
      <c r="E715" s="50">
        <v>0.42626900000000001</v>
      </c>
      <c r="F715" s="50">
        <v>0.69466499999999998</v>
      </c>
    </row>
    <row r="716" spans="1:6" x14ac:dyDescent="0.2">
      <c r="A716" s="56" t="s">
        <v>1159</v>
      </c>
      <c r="B716" s="57" t="s">
        <v>1160</v>
      </c>
      <c r="C716" s="58">
        <v>7.3460000000000001E-3</v>
      </c>
      <c r="D716" s="58" t="s">
        <v>2476</v>
      </c>
      <c r="E716" s="58">
        <v>1.0059999999999999E-2</v>
      </c>
      <c r="F716" s="58">
        <v>1.0189999999999999E-2</v>
      </c>
    </row>
    <row r="717" spans="1:6" ht="51" x14ac:dyDescent="0.2">
      <c r="A717" s="52" t="s">
        <v>2103</v>
      </c>
      <c r="B717" s="49" t="s">
        <v>2104</v>
      </c>
      <c r="C717" s="50" t="s">
        <v>2476</v>
      </c>
      <c r="D717" s="50">
        <v>3.1089999999999998E-3</v>
      </c>
      <c r="E717" s="50">
        <v>2.1231629999999999</v>
      </c>
      <c r="F717" s="50">
        <v>1.048389</v>
      </c>
    </row>
    <row r="718" spans="1:6" x14ac:dyDescent="0.2">
      <c r="A718" s="56" t="s">
        <v>1161</v>
      </c>
      <c r="B718" s="57" t="s">
        <v>1162</v>
      </c>
      <c r="C718" s="58">
        <v>1.3633789999999999</v>
      </c>
      <c r="D718" s="58">
        <v>1.9931620000000001</v>
      </c>
      <c r="E718" s="58">
        <v>17.752465000000001</v>
      </c>
      <c r="F718" s="58">
        <v>19.990639000000002</v>
      </c>
    </row>
    <row r="719" spans="1:6" x14ac:dyDescent="0.2">
      <c r="A719" s="52" t="s">
        <v>1163</v>
      </c>
      <c r="B719" s="49" t="s">
        <v>1164</v>
      </c>
      <c r="C719" s="50">
        <v>1.0810999999999999E-2</v>
      </c>
      <c r="D719" s="50">
        <v>5.2380999999999997E-2</v>
      </c>
      <c r="E719" s="50">
        <v>0.28360999999999997</v>
      </c>
      <c r="F719" s="50">
        <v>0.37223699999999998</v>
      </c>
    </row>
    <row r="720" spans="1:6" ht="25.5" x14ac:dyDescent="0.2">
      <c r="A720" s="56" t="s">
        <v>2413</v>
      </c>
      <c r="B720" s="57" t="s">
        <v>2414</v>
      </c>
      <c r="C720" s="58" t="s">
        <v>2476</v>
      </c>
      <c r="D720" s="58" t="s">
        <v>2476</v>
      </c>
      <c r="E720" s="58">
        <v>5.6259999999999999E-3</v>
      </c>
      <c r="F720" s="58" t="s">
        <v>2476</v>
      </c>
    </row>
    <row r="721" spans="1:6" x14ac:dyDescent="0.2">
      <c r="A721" s="52" t="s">
        <v>2105</v>
      </c>
      <c r="B721" s="49" t="s">
        <v>2106</v>
      </c>
      <c r="C721" s="50" t="s">
        <v>2476</v>
      </c>
      <c r="D721" s="50" t="s">
        <v>2476</v>
      </c>
      <c r="E721" s="50">
        <v>5.2294E-2</v>
      </c>
      <c r="F721" s="50">
        <v>0.37660500000000002</v>
      </c>
    </row>
    <row r="722" spans="1:6" ht="38.25" x14ac:dyDescent="0.2">
      <c r="A722" s="56" t="s">
        <v>2107</v>
      </c>
      <c r="B722" s="57" t="s">
        <v>2108</v>
      </c>
      <c r="C722" s="58" t="s">
        <v>2476</v>
      </c>
      <c r="D722" s="58" t="s">
        <v>2476</v>
      </c>
      <c r="E722" s="58" t="s">
        <v>2476</v>
      </c>
      <c r="F722" s="58">
        <v>5.9800000000000001E-3</v>
      </c>
    </row>
    <row r="723" spans="1:6" x14ac:dyDescent="0.2">
      <c r="A723" s="52" t="s">
        <v>1165</v>
      </c>
      <c r="B723" s="49" t="s">
        <v>1166</v>
      </c>
      <c r="C723" s="50" t="s">
        <v>2476</v>
      </c>
      <c r="D723" s="50" t="s">
        <v>2476</v>
      </c>
      <c r="E723" s="50">
        <v>1.9483630000000001</v>
      </c>
      <c r="F723" s="50">
        <v>6.5659999999999998E-3</v>
      </c>
    </row>
    <row r="724" spans="1:6" x14ac:dyDescent="0.2">
      <c r="A724" s="56" t="s">
        <v>2419</v>
      </c>
      <c r="B724" s="57" t="s">
        <v>2420</v>
      </c>
      <c r="C724" s="58" t="s">
        <v>2476</v>
      </c>
      <c r="D724" s="58" t="s">
        <v>2476</v>
      </c>
      <c r="E724" s="58">
        <v>3.2000000000000003E-4</v>
      </c>
      <c r="F724" s="58" t="s">
        <v>2476</v>
      </c>
    </row>
    <row r="725" spans="1:6" x14ac:dyDescent="0.2">
      <c r="A725" s="52" t="s">
        <v>1167</v>
      </c>
      <c r="B725" s="49" t="s">
        <v>1168</v>
      </c>
      <c r="C725" s="50">
        <v>5.8477189999999997</v>
      </c>
      <c r="D725" s="50">
        <v>1.077485</v>
      </c>
      <c r="E725" s="50">
        <v>154.19343799999999</v>
      </c>
      <c r="F725" s="50">
        <v>55.914512000000002</v>
      </c>
    </row>
    <row r="726" spans="1:6" x14ac:dyDescent="0.2">
      <c r="A726" s="56" t="s">
        <v>2109</v>
      </c>
      <c r="B726" s="57" t="s">
        <v>2110</v>
      </c>
      <c r="C726" s="58" t="s">
        <v>2476</v>
      </c>
      <c r="D726" s="58" t="s">
        <v>2476</v>
      </c>
      <c r="E726" s="58">
        <v>2.0999999999999999E-3</v>
      </c>
      <c r="F726" s="58">
        <v>0.13300699999999999</v>
      </c>
    </row>
    <row r="727" spans="1:6" x14ac:dyDescent="0.2">
      <c r="A727" s="52" t="s">
        <v>1169</v>
      </c>
      <c r="B727" s="49" t="s">
        <v>1170</v>
      </c>
      <c r="C727" s="50" t="s">
        <v>2476</v>
      </c>
      <c r="D727" s="50" t="s">
        <v>2476</v>
      </c>
      <c r="E727" s="50">
        <v>9.0499999999999999E-4</v>
      </c>
      <c r="F727" s="50">
        <v>0.40599000000000002</v>
      </c>
    </row>
    <row r="728" spans="1:6" x14ac:dyDescent="0.2">
      <c r="A728" s="56" t="s">
        <v>2111</v>
      </c>
      <c r="B728" s="57" t="s">
        <v>2112</v>
      </c>
      <c r="C728" s="58" t="s">
        <v>2476</v>
      </c>
      <c r="D728" s="58" t="s">
        <v>2476</v>
      </c>
      <c r="E728" s="58">
        <v>0.122833</v>
      </c>
      <c r="F728" s="58" t="s">
        <v>2476</v>
      </c>
    </row>
    <row r="729" spans="1:6" x14ac:dyDescent="0.2">
      <c r="A729" s="52" t="s">
        <v>1171</v>
      </c>
      <c r="B729" s="49" t="s">
        <v>1172</v>
      </c>
      <c r="C729" s="50" t="s">
        <v>2476</v>
      </c>
      <c r="D729" s="50">
        <v>114.938216</v>
      </c>
      <c r="E729" s="50">
        <v>12.760254</v>
      </c>
      <c r="F729" s="50">
        <v>163.62030200000001</v>
      </c>
    </row>
    <row r="730" spans="1:6" ht="25.5" x14ac:dyDescent="0.2">
      <c r="A730" s="56" t="s">
        <v>2113</v>
      </c>
      <c r="B730" s="57" t="s">
        <v>2114</v>
      </c>
      <c r="C730" s="58" t="s">
        <v>2476</v>
      </c>
      <c r="D730" s="58" t="s">
        <v>2476</v>
      </c>
      <c r="E730" s="58">
        <v>0.175373</v>
      </c>
      <c r="F730" s="58">
        <v>0.54370799999999997</v>
      </c>
    </row>
    <row r="731" spans="1:6" x14ac:dyDescent="0.2">
      <c r="A731" s="52" t="s">
        <v>2115</v>
      </c>
      <c r="B731" s="49" t="s">
        <v>2116</v>
      </c>
      <c r="C731" s="50" t="s">
        <v>2476</v>
      </c>
      <c r="D731" s="50" t="s">
        <v>2476</v>
      </c>
      <c r="E731" s="50">
        <v>5.705E-3</v>
      </c>
      <c r="F731" s="50" t="s">
        <v>2476</v>
      </c>
    </row>
    <row r="732" spans="1:6" x14ac:dyDescent="0.2">
      <c r="A732" s="56" t="s">
        <v>2117</v>
      </c>
      <c r="B732" s="57" t="s">
        <v>2118</v>
      </c>
      <c r="C732" s="58">
        <v>4.0390000000000001E-3</v>
      </c>
      <c r="D732" s="58">
        <v>9.0159999999999997E-3</v>
      </c>
      <c r="E732" s="58">
        <v>0.60446999999999995</v>
      </c>
      <c r="F732" s="58">
        <v>0.25049199999999999</v>
      </c>
    </row>
    <row r="733" spans="1:6" x14ac:dyDescent="0.2">
      <c r="A733" s="52" t="s">
        <v>1173</v>
      </c>
      <c r="B733" s="49" t="s">
        <v>1174</v>
      </c>
      <c r="C733" s="50">
        <v>0.28232600000000002</v>
      </c>
      <c r="D733" s="50">
        <v>1.1358280000000001</v>
      </c>
      <c r="E733" s="50">
        <v>5.3664529999999999</v>
      </c>
      <c r="F733" s="50">
        <v>3.1310579999999999</v>
      </c>
    </row>
    <row r="734" spans="1:6" x14ac:dyDescent="0.2">
      <c r="A734" s="56" t="s">
        <v>1175</v>
      </c>
      <c r="B734" s="57" t="s">
        <v>1176</v>
      </c>
      <c r="C734" s="58">
        <v>6.7679999999999997E-3</v>
      </c>
      <c r="D734" s="58">
        <v>8.8697999999999999E-2</v>
      </c>
      <c r="E734" s="58">
        <v>6.7847000000000005E-2</v>
      </c>
      <c r="F734" s="58">
        <v>1.0945020000000001</v>
      </c>
    </row>
    <row r="735" spans="1:6" x14ac:dyDescent="0.2">
      <c r="A735" s="52" t="s">
        <v>1177</v>
      </c>
      <c r="B735" s="49" t="s">
        <v>1178</v>
      </c>
      <c r="C735" s="50">
        <v>4.2729000000000003E-2</v>
      </c>
      <c r="D735" s="50">
        <v>0.31032599999999999</v>
      </c>
      <c r="E735" s="50">
        <v>5.2746000000000001E-2</v>
      </c>
      <c r="F735" s="50">
        <v>0.42987999999999998</v>
      </c>
    </row>
    <row r="736" spans="1:6" ht="25.5" x14ac:dyDescent="0.2">
      <c r="A736" s="56" t="s">
        <v>1179</v>
      </c>
      <c r="B736" s="57" t="s">
        <v>1180</v>
      </c>
      <c r="C736" s="58">
        <v>0.11000699999999999</v>
      </c>
      <c r="D736" s="58">
        <v>1.1999999999999999E-3</v>
      </c>
      <c r="E736" s="58">
        <v>0.11103200000000001</v>
      </c>
      <c r="F736" s="58">
        <v>9.3017000000000002E-2</v>
      </c>
    </row>
    <row r="737" spans="1:6" x14ac:dyDescent="0.2">
      <c r="A737" s="52" t="s">
        <v>1181</v>
      </c>
      <c r="B737" s="49" t="s">
        <v>1182</v>
      </c>
      <c r="C737" s="50">
        <v>7.1348999999999996E-2</v>
      </c>
      <c r="D737" s="50">
        <v>0.120852</v>
      </c>
      <c r="E737" s="50">
        <v>0.43461899999999998</v>
      </c>
      <c r="F737" s="50">
        <v>1.4301159999999999</v>
      </c>
    </row>
    <row r="738" spans="1:6" x14ac:dyDescent="0.2">
      <c r="A738" s="56" t="s">
        <v>2119</v>
      </c>
      <c r="B738" s="57" t="s">
        <v>2120</v>
      </c>
      <c r="C738" s="58">
        <v>6.8294999999999995E-2</v>
      </c>
      <c r="D738" s="58">
        <v>2.2499999999999999E-2</v>
      </c>
      <c r="E738" s="58">
        <v>1.7380450000000001</v>
      </c>
      <c r="F738" s="58">
        <v>3.5817939999999999</v>
      </c>
    </row>
    <row r="739" spans="1:6" x14ac:dyDescent="0.2">
      <c r="A739" s="52" t="s">
        <v>1183</v>
      </c>
      <c r="B739" s="49" t="s">
        <v>1184</v>
      </c>
      <c r="C739" s="50" t="s">
        <v>2476</v>
      </c>
      <c r="D739" s="50">
        <v>0.35922500000000002</v>
      </c>
      <c r="E739" s="50">
        <v>1.7368300000000001</v>
      </c>
      <c r="F739" s="50">
        <v>1.86066</v>
      </c>
    </row>
    <row r="740" spans="1:6" x14ac:dyDescent="0.2">
      <c r="A740" s="56" t="s">
        <v>1185</v>
      </c>
      <c r="B740" s="57" t="s">
        <v>1186</v>
      </c>
      <c r="C740" s="58" t="s">
        <v>2476</v>
      </c>
      <c r="D740" s="58">
        <v>0.65003999999999995</v>
      </c>
      <c r="E740" s="58">
        <v>1.536983</v>
      </c>
      <c r="F740" s="58">
        <v>2.3271959999999998</v>
      </c>
    </row>
    <row r="741" spans="1:6" x14ac:dyDescent="0.2">
      <c r="A741" s="52" t="s">
        <v>1187</v>
      </c>
      <c r="B741" s="49" t="s">
        <v>1188</v>
      </c>
      <c r="C741" s="50">
        <v>9.9508019999999995</v>
      </c>
      <c r="D741" s="50">
        <v>26.538568999999999</v>
      </c>
      <c r="E741" s="50">
        <v>97.579119000000006</v>
      </c>
      <c r="F741" s="50">
        <v>158.106675</v>
      </c>
    </row>
    <row r="742" spans="1:6" ht="25.5" x14ac:dyDescent="0.2">
      <c r="A742" s="56" t="s">
        <v>1189</v>
      </c>
      <c r="B742" s="57" t="s">
        <v>1190</v>
      </c>
      <c r="C742" s="58" t="s">
        <v>2476</v>
      </c>
      <c r="D742" s="58">
        <v>8.1709000000000004E-2</v>
      </c>
      <c r="E742" s="58">
        <v>0.34312199999999998</v>
      </c>
      <c r="F742" s="58">
        <v>1.9488030000000001</v>
      </c>
    </row>
    <row r="743" spans="1:6" x14ac:dyDescent="0.2">
      <c r="A743" s="52" t="s">
        <v>1191</v>
      </c>
      <c r="B743" s="49" t="s">
        <v>1192</v>
      </c>
      <c r="C743" s="50">
        <v>1.4307460000000001</v>
      </c>
      <c r="D743" s="50">
        <v>2.2259660000000001</v>
      </c>
      <c r="E743" s="50">
        <v>7.4887790000000001</v>
      </c>
      <c r="F743" s="50">
        <v>10.870070999999999</v>
      </c>
    </row>
    <row r="744" spans="1:6" x14ac:dyDescent="0.2">
      <c r="A744" s="56" t="s">
        <v>1193</v>
      </c>
      <c r="B744" s="57" t="s">
        <v>1194</v>
      </c>
      <c r="C744" s="58">
        <v>0.122238</v>
      </c>
      <c r="D744" s="58">
        <v>0.152832</v>
      </c>
      <c r="E744" s="58">
        <v>1.527069</v>
      </c>
      <c r="F744" s="58">
        <v>1.98438</v>
      </c>
    </row>
    <row r="745" spans="1:6" x14ac:dyDescent="0.2">
      <c r="A745" s="52" t="s">
        <v>1195</v>
      </c>
      <c r="B745" s="49" t="s">
        <v>1196</v>
      </c>
      <c r="C745" s="50">
        <v>1.786E-3</v>
      </c>
      <c r="D745" s="50" t="s">
        <v>2476</v>
      </c>
      <c r="E745" s="50">
        <v>0.17684</v>
      </c>
      <c r="F745" s="50">
        <v>0.149009</v>
      </c>
    </row>
    <row r="746" spans="1:6" x14ac:dyDescent="0.2">
      <c r="A746" s="56" t="s">
        <v>1197</v>
      </c>
      <c r="B746" s="57" t="s">
        <v>1198</v>
      </c>
      <c r="C746" s="58">
        <v>2.1250000000000002E-3</v>
      </c>
      <c r="D746" s="58" t="s">
        <v>2476</v>
      </c>
      <c r="E746" s="58">
        <v>5.4948999999999998E-2</v>
      </c>
      <c r="F746" s="58">
        <v>0.11269</v>
      </c>
    </row>
    <row r="747" spans="1:6" ht="25.5" x14ac:dyDescent="0.2">
      <c r="A747" s="52" t="s">
        <v>1199</v>
      </c>
      <c r="B747" s="49" t="s">
        <v>1200</v>
      </c>
      <c r="C747" s="50">
        <v>1.4232450000000001</v>
      </c>
      <c r="D747" s="50">
        <v>0.45763599999999999</v>
      </c>
      <c r="E747" s="50">
        <v>8.3711149999999996</v>
      </c>
      <c r="F747" s="50">
        <v>12.01606</v>
      </c>
    </row>
    <row r="748" spans="1:6" x14ac:dyDescent="0.2">
      <c r="A748" s="56" t="s">
        <v>1201</v>
      </c>
      <c r="B748" s="57" t="s">
        <v>1202</v>
      </c>
      <c r="C748" s="58">
        <v>1.7939E-2</v>
      </c>
      <c r="D748" s="58">
        <v>5.1590000000000004E-3</v>
      </c>
      <c r="E748" s="58">
        <v>0.48135</v>
      </c>
      <c r="F748" s="58">
        <v>0.72855700000000001</v>
      </c>
    </row>
    <row r="749" spans="1:6" x14ac:dyDescent="0.2">
      <c r="A749" s="52" t="s">
        <v>1203</v>
      </c>
      <c r="B749" s="49" t="s">
        <v>1204</v>
      </c>
      <c r="C749" s="50">
        <v>3.9789620000000001</v>
      </c>
      <c r="D749" s="50">
        <v>7.2353120000000004</v>
      </c>
      <c r="E749" s="50">
        <v>42.941087000000003</v>
      </c>
      <c r="F749" s="50">
        <v>63.686231999999997</v>
      </c>
    </row>
    <row r="750" spans="1:6" x14ac:dyDescent="0.2">
      <c r="A750" s="56" t="s">
        <v>1205</v>
      </c>
      <c r="B750" s="57" t="s">
        <v>1206</v>
      </c>
      <c r="C750" s="58">
        <v>0.20305500000000001</v>
      </c>
      <c r="D750" s="58">
        <v>3.5450000000000002E-2</v>
      </c>
      <c r="E750" s="58">
        <v>0.55780600000000002</v>
      </c>
      <c r="F750" s="58">
        <v>0.78875499999999998</v>
      </c>
    </row>
    <row r="751" spans="1:6" x14ac:dyDescent="0.2">
      <c r="A751" s="52" t="s">
        <v>1207</v>
      </c>
      <c r="B751" s="49" t="s">
        <v>1208</v>
      </c>
      <c r="C751" s="50">
        <v>0.27073599999999998</v>
      </c>
      <c r="D751" s="50">
        <v>0.14471500000000001</v>
      </c>
      <c r="E751" s="50">
        <v>3.8423419999999999</v>
      </c>
      <c r="F751" s="50">
        <v>2.316195</v>
      </c>
    </row>
    <row r="752" spans="1:6" x14ac:dyDescent="0.2">
      <c r="A752" s="56" t="s">
        <v>1209</v>
      </c>
      <c r="B752" s="57" t="s">
        <v>1210</v>
      </c>
      <c r="C752" s="58">
        <v>4.429513</v>
      </c>
      <c r="D752" s="58">
        <v>3.1093920000000002</v>
      </c>
      <c r="E752" s="58">
        <v>56.936864999999997</v>
      </c>
      <c r="F752" s="58">
        <v>27.719213</v>
      </c>
    </row>
    <row r="753" spans="1:6" x14ac:dyDescent="0.2">
      <c r="A753" s="52" t="s">
        <v>1211</v>
      </c>
      <c r="B753" s="49" t="s">
        <v>1212</v>
      </c>
      <c r="C753" s="50">
        <v>1.2071999999999999E-2</v>
      </c>
      <c r="D753" s="50">
        <v>3.8515000000000001E-2</v>
      </c>
      <c r="E753" s="50">
        <v>1.0084759999999999</v>
      </c>
      <c r="F753" s="50">
        <v>0.761907</v>
      </c>
    </row>
    <row r="754" spans="1:6" x14ac:dyDescent="0.2">
      <c r="A754" s="56" t="s">
        <v>1213</v>
      </c>
      <c r="B754" s="57" t="s">
        <v>1214</v>
      </c>
      <c r="C754" s="58">
        <v>5.5285000000000001E-2</v>
      </c>
      <c r="D754" s="58">
        <v>1.1E-4</v>
      </c>
      <c r="E754" s="58">
        <v>8.0954999999999999E-2</v>
      </c>
      <c r="F754" s="58">
        <v>8.7469999999999996E-3</v>
      </c>
    </row>
    <row r="755" spans="1:6" x14ac:dyDescent="0.2">
      <c r="A755" s="52" t="s">
        <v>1215</v>
      </c>
      <c r="B755" s="49" t="s">
        <v>1216</v>
      </c>
      <c r="C755" s="50">
        <v>0.46550399999999997</v>
      </c>
      <c r="D755" s="50">
        <v>0.252633</v>
      </c>
      <c r="E755" s="50">
        <v>5.3617689999999998</v>
      </c>
      <c r="F755" s="50">
        <v>4.798794</v>
      </c>
    </row>
    <row r="756" spans="1:6" x14ac:dyDescent="0.2">
      <c r="A756" s="56" t="s">
        <v>1217</v>
      </c>
      <c r="B756" s="57" t="s">
        <v>1218</v>
      </c>
      <c r="C756" s="58">
        <v>3.0856999999999999E-2</v>
      </c>
      <c r="D756" s="58">
        <v>7.3200000000000001E-2</v>
      </c>
      <c r="E756" s="58">
        <v>0.18115100000000001</v>
      </c>
      <c r="F756" s="58">
        <v>0.276223</v>
      </c>
    </row>
    <row r="757" spans="1:6" x14ac:dyDescent="0.2">
      <c r="A757" s="52" t="s">
        <v>1219</v>
      </c>
      <c r="B757" s="49" t="s">
        <v>1220</v>
      </c>
      <c r="C757" s="50" t="s">
        <v>2476</v>
      </c>
      <c r="D757" s="50" t="s">
        <v>2476</v>
      </c>
      <c r="E757" s="50">
        <v>1.3266999999999999E-2</v>
      </c>
      <c r="F757" s="50">
        <v>1.8200000000000001E-4</v>
      </c>
    </row>
    <row r="758" spans="1:6" x14ac:dyDescent="0.2">
      <c r="A758" s="56" t="s">
        <v>1221</v>
      </c>
      <c r="B758" s="57" t="s">
        <v>1222</v>
      </c>
      <c r="C758" s="58">
        <v>1.292889</v>
      </c>
      <c r="D758" s="58">
        <v>1.128363</v>
      </c>
      <c r="E758" s="58">
        <v>13.933884000000001</v>
      </c>
      <c r="F758" s="58">
        <v>13.603448</v>
      </c>
    </row>
    <row r="759" spans="1:6" x14ac:dyDescent="0.2">
      <c r="A759" s="52" t="s">
        <v>1223</v>
      </c>
      <c r="B759" s="49" t="s">
        <v>1224</v>
      </c>
      <c r="C759" s="50" t="s">
        <v>2476</v>
      </c>
      <c r="D759" s="50" t="s">
        <v>2476</v>
      </c>
      <c r="E759" s="50">
        <v>3.4880000000000002E-3</v>
      </c>
      <c r="F759" s="50">
        <v>5.2379999999999996E-3</v>
      </c>
    </row>
    <row r="760" spans="1:6" x14ac:dyDescent="0.2">
      <c r="A760" s="56" t="s">
        <v>1225</v>
      </c>
      <c r="B760" s="57" t="s">
        <v>1226</v>
      </c>
      <c r="C760" s="58">
        <v>0.102494</v>
      </c>
      <c r="D760" s="58">
        <v>0.1384</v>
      </c>
      <c r="E760" s="58">
        <v>0.23105500000000001</v>
      </c>
      <c r="F760" s="58">
        <v>1.035952</v>
      </c>
    </row>
    <row r="761" spans="1:6" ht="25.5" x14ac:dyDescent="0.2">
      <c r="A761" s="52" t="s">
        <v>1227</v>
      </c>
      <c r="B761" s="49" t="s">
        <v>1228</v>
      </c>
      <c r="C761" s="50">
        <v>0.53891999999999995</v>
      </c>
      <c r="D761" s="50">
        <v>1.436618</v>
      </c>
      <c r="E761" s="50">
        <v>9.7058230000000005</v>
      </c>
      <c r="F761" s="50">
        <v>10.70002</v>
      </c>
    </row>
    <row r="762" spans="1:6" x14ac:dyDescent="0.2">
      <c r="A762" s="56" t="s">
        <v>2121</v>
      </c>
      <c r="B762" s="57" t="s">
        <v>2122</v>
      </c>
      <c r="C762" s="58">
        <v>5.718E-3</v>
      </c>
      <c r="D762" s="58">
        <v>3.446358</v>
      </c>
      <c r="E762" s="58">
        <v>0.44934299999999999</v>
      </c>
      <c r="F762" s="58">
        <v>4.1229149999999999</v>
      </c>
    </row>
    <row r="763" spans="1:6" ht="25.5" x14ac:dyDescent="0.2">
      <c r="A763" s="52" t="s">
        <v>1229</v>
      </c>
      <c r="B763" s="49" t="s">
        <v>1230</v>
      </c>
      <c r="C763" s="50">
        <v>6.4599999999999998E-4</v>
      </c>
      <c r="D763" s="50">
        <v>8.1906999999999994E-2</v>
      </c>
      <c r="E763" s="50">
        <v>3.1086130000000001</v>
      </c>
      <c r="F763" s="50">
        <v>9.7114139999999995</v>
      </c>
    </row>
    <row r="764" spans="1:6" ht="51" x14ac:dyDescent="0.2">
      <c r="A764" s="56" t="s">
        <v>1231</v>
      </c>
      <c r="B764" s="57" t="s">
        <v>1232</v>
      </c>
      <c r="C764" s="58">
        <v>6.96E-3</v>
      </c>
      <c r="D764" s="58">
        <v>8.7387000000000006E-2</v>
      </c>
      <c r="E764" s="58">
        <v>0.36174800000000001</v>
      </c>
      <c r="F764" s="58">
        <v>1.2838430000000001</v>
      </c>
    </row>
    <row r="765" spans="1:6" x14ac:dyDescent="0.2">
      <c r="A765" s="52" t="s">
        <v>1233</v>
      </c>
      <c r="B765" s="49" t="s">
        <v>1234</v>
      </c>
      <c r="C765" s="50">
        <v>2.4879999999999999E-2</v>
      </c>
      <c r="D765" s="50">
        <v>8.0508199999999999</v>
      </c>
      <c r="E765" s="50">
        <v>2.0648249999999999</v>
      </c>
      <c r="F765" s="50">
        <v>11.328858</v>
      </c>
    </row>
    <row r="766" spans="1:6" x14ac:dyDescent="0.2">
      <c r="A766" s="56" t="s">
        <v>1235</v>
      </c>
      <c r="B766" s="57" t="s">
        <v>1236</v>
      </c>
      <c r="C766" s="58">
        <v>9.7065029999999997</v>
      </c>
      <c r="D766" s="58">
        <v>10.328738</v>
      </c>
      <c r="E766" s="58">
        <v>124.620187</v>
      </c>
      <c r="F766" s="58">
        <v>169.408129</v>
      </c>
    </row>
    <row r="767" spans="1:6" ht="25.5" x14ac:dyDescent="0.2">
      <c r="A767" s="52" t="s">
        <v>1237</v>
      </c>
      <c r="B767" s="49" t="s">
        <v>1238</v>
      </c>
      <c r="C767" s="50" t="s">
        <v>2476</v>
      </c>
      <c r="D767" s="50">
        <v>36.930579000000002</v>
      </c>
      <c r="E767" s="50">
        <v>4.2255130000000003</v>
      </c>
      <c r="F767" s="50">
        <v>50.333776999999998</v>
      </c>
    </row>
    <row r="768" spans="1:6" ht="25.5" x14ac:dyDescent="0.2">
      <c r="A768" s="56" t="s">
        <v>1239</v>
      </c>
      <c r="B768" s="57" t="s">
        <v>1240</v>
      </c>
      <c r="C768" s="58">
        <v>9.2185419999999993</v>
      </c>
      <c r="D768" s="58">
        <v>3.2361559999999998</v>
      </c>
      <c r="E768" s="58">
        <v>36.843825000000002</v>
      </c>
      <c r="F768" s="58">
        <v>20.778148000000002</v>
      </c>
    </row>
    <row r="769" spans="1:6" x14ac:dyDescent="0.2">
      <c r="A769" s="52" t="s">
        <v>1241</v>
      </c>
      <c r="B769" s="49" t="s">
        <v>1242</v>
      </c>
      <c r="C769" s="50">
        <v>9.2862050000000007</v>
      </c>
      <c r="D769" s="50">
        <v>6.8869069999999999</v>
      </c>
      <c r="E769" s="50">
        <v>75.558482999999995</v>
      </c>
      <c r="F769" s="50">
        <v>68.948183999999998</v>
      </c>
    </row>
    <row r="770" spans="1:6" ht="51" x14ac:dyDescent="0.2">
      <c r="A770" s="56" t="s">
        <v>1243</v>
      </c>
      <c r="B770" s="57" t="s">
        <v>1244</v>
      </c>
      <c r="C770" s="58">
        <v>5.9082509999999999</v>
      </c>
      <c r="D770" s="58">
        <v>11.649006999999999</v>
      </c>
      <c r="E770" s="58">
        <v>71.454345000000004</v>
      </c>
      <c r="F770" s="58">
        <v>75.511891000000006</v>
      </c>
    </row>
    <row r="771" spans="1:6" ht="38.25" x14ac:dyDescent="0.2">
      <c r="A771" s="52" t="s">
        <v>1245</v>
      </c>
      <c r="B771" s="49" t="s">
        <v>1246</v>
      </c>
      <c r="C771" s="50">
        <v>9.2002889999999997</v>
      </c>
      <c r="D771" s="50">
        <v>1.272189</v>
      </c>
      <c r="E771" s="50">
        <v>65.970912999999996</v>
      </c>
      <c r="F771" s="50">
        <v>11.577391</v>
      </c>
    </row>
    <row r="772" spans="1:6" ht="38.25" x14ac:dyDescent="0.2">
      <c r="A772" s="56" t="s">
        <v>1247</v>
      </c>
      <c r="B772" s="57" t="s">
        <v>1248</v>
      </c>
      <c r="C772" s="58">
        <v>0.36145899999999997</v>
      </c>
      <c r="D772" s="58">
        <v>0.32356699999999999</v>
      </c>
      <c r="E772" s="58">
        <v>3.5101710000000002</v>
      </c>
      <c r="F772" s="58">
        <v>2.5409120000000001</v>
      </c>
    </row>
    <row r="773" spans="1:6" x14ac:dyDescent="0.2">
      <c r="A773" s="52" t="s">
        <v>1249</v>
      </c>
      <c r="B773" s="49" t="s">
        <v>1250</v>
      </c>
      <c r="C773" s="50">
        <v>1.358509</v>
      </c>
      <c r="D773" s="50">
        <v>0.91696800000000001</v>
      </c>
      <c r="E773" s="50">
        <v>14.927104999999999</v>
      </c>
      <c r="F773" s="50">
        <v>12.096092000000001</v>
      </c>
    </row>
    <row r="774" spans="1:6" x14ac:dyDescent="0.2">
      <c r="A774" s="56" t="s">
        <v>1251</v>
      </c>
      <c r="B774" s="57" t="s">
        <v>1252</v>
      </c>
      <c r="C774" s="58">
        <v>0.69694100000000003</v>
      </c>
      <c r="D774" s="58">
        <v>2.4795790000000002</v>
      </c>
      <c r="E774" s="58">
        <v>9.2439750000000007</v>
      </c>
      <c r="F774" s="58">
        <v>17.296675</v>
      </c>
    </row>
    <row r="775" spans="1:6" ht="25.5" x14ac:dyDescent="0.2">
      <c r="A775" s="52" t="s">
        <v>1253</v>
      </c>
      <c r="B775" s="49" t="s">
        <v>1254</v>
      </c>
      <c r="C775" s="50">
        <v>8.0000000000000007E-5</v>
      </c>
      <c r="D775" s="50" t="s">
        <v>2476</v>
      </c>
      <c r="E775" s="50">
        <v>2.0799999999999998E-3</v>
      </c>
      <c r="F775" s="50">
        <v>0.55215499999999995</v>
      </c>
    </row>
    <row r="776" spans="1:6" x14ac:dyDescent="0.2">
      <c r="A776" s="56" t="s">
        <v>1255</v>
      </c>
      <c r="B776" s="57" t="s">
        <v>1256</v>
      </c>
      <c r="C776" s="58">
        <v>0.237403</v>
      </c>
      <c r="D776" s="58">
        <v>6.8678000000000003E-2</v>
      </c>
      <c r="E776" s="58">
        <v>2.2057449999999998</v>
      </c>
      <c r="F776" s="58">
        <v>2.1506430000000001</v>
      </c>
    </row>
    <row r="777" spans="1:6" x14ac:dyDescent="0.2">
      <c r="A777" s="52" t="s">
        <v>1257</v>
      </c>
      <c r="B777" s="49" t="s">
        <v>1258</v>
      </c>
      <c r="C777" s="50">
        <v>0.42252899999999999</v>
      </c>
      <c r="D777" s="50">
        <v>2.8166310000000001</v>
      </c>
      <c r="E777" s="50">
        <v>8.4997419999999995</v>
      </c>
      <c r="F777" s="50">
        <v>18.730546</v>
      </c>
    </row>
    <row r="778" spans="1:6" x14ac:dyDescent="0.2">
      <c r="A778" s="56" t="s">
        <v>1259</v>
      </c>
      <c r="B778" s="57" t="s">
        <v>1260</v>
      </c>
      <c r="C778" s="58">
        <v>4.5345000000000003E-2</v>
      </c>
      <c r="D778" s="58">
        <v>0.83713199999999999</v>
      </c>
      <c r="E778" s="58">
        <v>1.0148159999999999</v>
      </c>
      <c r="F778" s="58">
        <v>1.8105819999999999</v>
      </c>
    </row>
    <row r="779" spans="1:6" ht="25.5" x14ac:dyDescent="0.2">
      <c r="A779" s="52" t="s">
        <v>1261</v>
      </c>
      <c r="B779" s="49" t="s">
        <v>1262</v>
      </c>
      <c r="C779" s="50">
        <v>0.24738599999999999</v>
      </c>
      <c r="D779" s="50">
        <v>7.2930999999999996E-2</v>
      </c>
      <c r="E779" s="50">
        <v>0.53316300000000005</v>
      </c>
      <c r="F779" s="50">
        <v>1.4393819999999999</v>
      </c>
    </row>
    <row r="780" spans="1:6" ht="25.5" x14ac:dyDescent="0.2">
      <c r="A780" s="56" t="s">
        <v>1263</v>
      </c>
      <c r="B780" s="57" t="s">
        <v>1264</v>
      </c>
      <c r="C780" s="58">
        <v>6.3993060000000002</v>
      </c>
      <c r="D780" s="58">
        <v>12.344673</v>
      </c>
      <c r="E780" s="58">
        <v>96.568584999999999</v>
      </c>
      <c r="F780" s="58">
        <v>81.037633</v>
      </c>
    </row>
    <row r="781" spans="1:6" ht="25.5" x14ac:dyDescent="0.2">
      <c r="A781" s="52" t="s">
        <v>1265</v>
      </c>
      <c r="B781" s="49" t="s">
        <v>1266</v>
      </c>
      <c r="C781" s="50">
        <v>4.1110000000000001E-3</v>
      </c>
      <c r="D781" s="50">
        <v>3.0860000000000002E-3</v>
      </c>
      <c r="E781" s="50">
        <v>0.137603</v>
      </c>
      <c r="F781" s="50">
        <v>0.163827</v>
      </c>
    </row>
    <row r="782" spans="1:6" x14ac:dyDescent="0.2">
      <c r="A782" s="56" t="s">
        <v>1267</v>
      </c>
      <c r="B782" s="57" t="s">
        <v>1268</v>
      </c>
      <c r="C782" s="58">
        <v>0.39766499999999999</v>
      </c>
      <c r="D782" s="58">
        <v>0.26627400000000001</v>
      </c>
      <c r="E782" s="58">
        <v>3.5698180000000002</v>
      </c>
      <c r="F782" s="58">
        <v>1.956796</v>
      </c>
    </row>
    <row r="783" spans="1:6" ht="25.5" x14ac:dyDescent="0.2">
      <c r="A783" s="52" t="s">
        <v>1269</v>
      </c>
      <c r="B783" s="49" t="s">
        <v>1270</v>
      </c>
      <c r="C783" s="50">
        <v>0.37010900000000002</v>
      </c>
      <c r="D783" s="50">
        <v>0.546373</v>
      </c>
      <c r="E783" s="50">
        <v>3.958799</v>
      </c>
      <c r="F783" s="50">
        <v>5.5774689999999998</v>
      </c>
    </row>
    <row r="784" spans="1:6" ht="38.25" x14ac:dyDescent="0.2">
      <c r="A784" s="56" t="s">
        <v>1271</v>
      </c>
      <c r="B784" s="57" t="s">
        <v>1272</v>
      </c>
      <c r="C784" s="58">
        <v>2.7483E-2</v>
      </c>
      <c r="D784" s="58">
        <v>3.1201E-2</v>
      </c>
      <c r="E784" s="58">
        <v>1.0277289999999999</v>
      </c>
      <c r="F784" s="58">
        <v>0.36197499999999999</v>
      </c>
    </row>
    <row r="785" spans="1:6" ht="25.5" x14ac:dyDescent="0.2">
      <c r="A785" s="52" t="s">
        <v>1273</v>
      </c>
      <c r="B785" s="49" t="s">
        <v>1274</v>
      </c>
      <c r="C785" s="50">
        <v>2.6859510000000002</v>
      </c>
      <c r="D785" s="50">
        <v>3.5115029999999998</v>
      </c>
      <c r="E785" s="50">
        <v>20.45853</v>
      </c>
      <c r="F785" s="50">
        <v>31.232758</v>
      </c>
    </row>
    <row r="786" spans="1:6" x14ac:dyDescent="0.2">
      <c r="A786" s="56" t="s">
        <v>1275</v>
      </c>
      <c r="B786" s="57" t="s">
        <v>1276</v>
      </c>
      <c r="C786" s="58">
        <v>0.57711599999999996</v>
      </c>
      <c r="D786" s="58">
        <v>0.87980000000000003</v>
      </c>
      <c r="E786" s="58">
        <v>5.3167489999999997</v>
      </c>
      <c r="F786" s="58">
        <v>6.7665030000000002</v>
      </c>
    </row>
    <row r="787" spans="1:6" x14ac:dyDescent="0.2">
      <c r="A787" s="52" t="s">
        <v>1277</v>
      </c>
      <c r="B787" s="49" t="s">
        <v>1278</v>
      </c>
      <c r="C787" s="50">
        <v>0.117108</v>
      </c>
      <c r="D787" s="50">
        <v>0.227099</v>
      </c>
      <c r="E787" s="50">
        <v>2.1985519999999998</v>
      </c>
      <c r="F787" s="50">
        <v>2.5763850000000001</v>
      </c>
    </row>
    <row r="788" spans="1:6" x14ac:dyDescent="0.2">
      <c r="A788" s="56" t="s">
        <v>1279</v>
      </c>
      <c r="B788" s="57" t="s">
        <v>1280</v>
      </c>
      <c r="C788" s="58">
        <v>5.145276</v>
      </c>
      <c r="D788" s="58">
        <v>5.3706290000000001</v>
      </c>
      <c r="E788" s="58">
        <v>91.361024</v>
      </c>
      <c r="F788" s="58">
        <v>62.253943999999997</v>
      </c>
    </row>
    <row r="789" spans="1:6" x14ac:dyDescent="0.2">
      <c r="A789" s="52" t="s">
        <v>2123</v>
      </c>
      <c r="B789" s="49" t="s">
        <v>2124</v>
      </c>
      <c r="C789" s="50" t="s">
        <v>2476</v>
      </c>
      <c r="D789" s="50" t="s">
        <v>2476</v>
      </c>
      <c r="E789" s="50">
        <v>9.9649999999999999E-3</v>
      </c>
      <c r="F789" s="50">
        <v>1.6000000000000001E-3</v>
      </c>
    </row>
    <row r="790" spans="1:6" x14ac:dyDescent="0.2">
      <c r="A790" s="56" t="s">
        <v>1281</v>
      </c>
      <c r="B790" s="57" t="s">
        <v>1282</v>
      </c>
      <c r="C790" s="58">
        <v>0.66433200000000003</v>
      </c>
      <c r="D790" s="58">
        <v>26.128454000000001</v>
      </c>
      <c r="E790" s="58">
        <v>18.334242</v>
      </c>
      <c r="F790" s="58">
        <v>55.189615000000003</v>
      </c>
    </row>
    <row r="791" spans="1:6" x14ac:dyDescent="0.2">
      <c r="A791" s="52" t="s">
        <v>1283</v>
      </c>
      <c r="B791" s="49" t="s">
        <v>1284</v>
      </c>
      <c r="C791" s="50">
        <v>2.4E-2</v>
      </c>
      <c r="D791" s="50" t="s">
        <v>2476</v>
      </c>
      <c r="E791" s="50">
        <v>2.4E-2</v>
      </c>
      <c r="F791" s="50">
        <v>6.411346</v>
      </c>
    </row>
    <row r="792" spans="1:6" x14ac:dyDescent="0.2">
      <c r="A792" s="56" t="s">
        <v>2125</v>
      </c>
      <c r="B792" s="57" t="s">
        <v>2126</v>
      </c>
      <c r="C792" s="58" t="s">
        <v>2476</v>
      </c>
      <c r="D792" s="58">
        <v>6.2232000000000003E-2</v>
      </c>
      <c r="E792" s="58" t="s">
        <v>2476</v>
      </c>
      <c r="F792" s="58">
        <v>6.8598999999999993E-2</v>
      </c>
    </row>
    <row r="793" spans="1:6" x14ac:dyDescent="0.2">
      <c r="A793" s="52" t="s">
        <v>1285</v>
      </c>
      <c r="B793" s="49" t="s">
        <v>1286</v>
      </c>
      <c r="C793" s="50">
        <v>4.1972779999999998</v>
      </c>
      <c r="D793" s="50">
        <v>0.24094499999999999</v>
      </c>
      <c r="E793" s="50">
        <v>10.621694</v>
      </c>
      <c r="F793" s="50">
        <v>5.8150849999999998</v>
      </c>
    </row>
    <row r="794" spans="1:6" x14ac:dyDescent="0.2">
      <c r="A794" s="56" t="s">
        <v>1287</v>
      </c>
      <c r="B794" s="57" t="s">
        <v>1288</v>
      </c>
      <c r="C794" s="58">
        <v>7.6788590000000001</v>
      </c>
      <c r="D794" s="58">
        <v>0.85459600000000002</v>
      </c>
      <c r="E794" s="58">
        <v>78.923094000000006</v>
      </c>
      <c r="F794" s="58">
        <v>20.95234</v>
      </c>
    </row>
    <row r="795" spans="1:6" x14ac:dyDescent="0.2">
      <c r="A795" s="52" t="s">
        <v>1289</v>
      </c>
      <c r="B795" s="49" t="s">
        <v>1290</v>
      </c>
      <c r="C795" s="50">
        <v>3.2199999999999999E-2</v>
      </c>
      <c r="D795" s="50">
        <v>0.15584400000000001</v>
      </c>
      <c r="E795" s="50">
        <v>4.9021309999999998</v>
      </c>
      <c r="F795" s="50">
        <v>1.0965180000000001</v>
      </c>
    </row>
    <row r="796" spans="1:6" ht="25.5" x14ac:dyDescent="0.2">
      <c r="A796" s="56" t="s">
        <v>1291</v>
      </c>
      <c r="B796" s="57" t="s">
        <v>1292</v>
      </c>
      <c r="C796" s="58" t="s">
        <v>2476</v>
      </c>
      <c r="D796" s="58">
        <v>5.0520000000000001E-3</v>
      </c>
      <c r="E796" s="58">
        <v>0.435728</v>
      </c>
      <c r="F796" s="58">
        <v>0.66647400000000001</v>
      </c>
    </row>
    <row r="797" spans="1:6" x14ac:dyDescent="0.2">
      <c r="A797" s="52" t="s">
        <v>1293</v>
      </c>
      <c r="B797" s="49" t="s">
        <v>1294</v>
      </c>
      <c r="C797" s="50">
        <v>9.9334000000000006E-2</v>
      </c>
      <c r="D797" s="50">
        <v>0.90045200000000003</v>
      </c>
      <c r="E797" s="50">
        <v>1.9907600000000001</v>
      </c>
      <c r="F797" s="50">
        <v>4.0599540000000003</v>
      </c>
    </row>
    <row r="798" spans="1:6" x14ac:dyDescent="0.2">
      <c r="A798" s="56" t="s">
        <v>1295</v>
      </c>
      <c r="B798" s="57" t="s">
        <v>1296</v>
      </c>
      <c r="C798" s="58">
        <v>5.8208000000000003E-2</v>
      </c>
      <c r="D798" s="58">
        <v>0.14838699999999999</v>
      </c>
      <c r="E798" s="58">
        <v>1.2249639999999999</v>
      </c>
      <c r="F798" s="58">
        <v>0.93551399999999996</v>
      </c>
    </row>
    <row r="799" spans="1:6" x14ac:dyDescent="0.2">
      <c r="A799" s="52" t="s">
        <v>1297</v>
      </c>
      <c r="B799" s="49" t="s">
        <v>1298</v>
      </c>
      <c r="C799" s="50">
        <v>8.2285999999999998E-2</v>
      </c>
      <c r="D799" s="50">
        <v>0.123638</v>
      </c>
      <c r="E799" s="50">
        <v>0.63938099999999998</v>
      </c>
      <c r="F799" s="50">
        <v>1.2839</v>
      </c>
    </row>
    <row r="800" spans="1:6" ht="38.25" x14ac:dyDescent="0.2">
      <c r="A800" s="56" t="s">
        <v>1299</v>
      </c>
      <c r="B800" s="57" t="s">
        <v>1300</v>
      </c>
      <c r="C800" s="58">
        <v>0.220417</v>
      </c>
      <c r="D800" s="58">
        <v>1.3405199999999999</v>
      </c>
      <c r="E800" s="58">
        <v>4.0938080000000001</v>
      </c>
      <c r="F800" s="58">
        <v>7.175554</v>
      </c>
    </row>
    <row r="801" spans="1:6" ht="25.5" x14ac:dyDescent="0.2">
      <c r="A801" s="52" t="s">
        <v>1301</v>
      </c>
      <c r="B801" s="49" t="s">
        <v>1302</v>
      </c>
      <c r="C801" s="50">
        <v>0.139822</v>
      </c>
      <c r="D801" s="50">
        <v>9.9527000000000004E-2</v>
      </c>
      <c r="E801" s="50">
        <v>1.8517790000000001</v>
      </c>
      <c r="F801" s="50">
        <v>3.0728659999999999</v>
      </c>
    </row>
    <row r="802" spans="1:6" x14ac:dyDescent="0.2">
      <c r="A802" s="56" t="s">
        <v>1303</v>
      </c>
      <c r="B802" s="57" t="s">
        <v>1304</v>
      </c>
      <c r="C802" s="58">
        <v>5.9415000000000003E-2</v>
      </c>
      <c r="D802" s="58">
        <v>1.356379</v>
      </c>
      <c r="E802" s="58">
        <v>1.2452399999999999</v>
      </c>
      <c r="F802" s="58">
        <v>12.163983</v>
      </c>
    </row>
    <row r="803" spans="1:6" x14ac:dyDescent="0.2">
      <c r="A803" s="52" t="s">
        <v>2127</v>
      </c>
      <c r="B803" s="49" t="s">
        <v>2128</v>
      </c>
      <c r="C803" s="50" t="s">
        <v>2476</v>
      </c>
      <c r="D803" s="50" t="s">
        <v>2476</v>
      </c>
      <c r="E803" s="50" t="s">
        <v>2476</v>
      </c>
      <c r="F803" s="50">
        <v>4.1989999999999996E-3</v>
      </c>
    </row>
    <row r="804" spans="1:6" x14ac:dyDescent="0.2">
      <c r="A804" s="56" t="s">
        <v>2129</v>
      </c>
      <c r="B804" s="57" t="s">
        <v>2130</v>
      </c>
      <c r="C804" s="58" t="s">
        <v>2476</v>
      </c>
      <c r="D804" s="58" t="s">
        <v>2476</v>
      </c>
      <c r="E804" s="58">
        <v>4.2141999999999999E-2</v>
      </c>
      <c r="F804" s="58" t="s">
        <v>2476</v>
      </c>
    </row>
    <row r="805" spans="1:6" x14ac:dyDescent="0.2">
      <c r="A805" s="52" t="s">
        <v>2131</v>
      </c>
      <c r="B805" s="49" t="s">
        <v>2132</v>
      </c>
      <c r="C805" s="50" t="s">
        <v>2476</v>
      </c>
      <c r="D805" s="50" t="s">
        <v>2476</v>
      </c>
      <c r="E805" s="50">
        <v>2.9218000000000001E-2</v>
      </c>
      <c r="F805" s="50" t="s">
        <v>2476</v>
      </c>
    </row>
    <row r="806" spans="1:6" x14ac:dyDescent="0.2">
      <c r="A806" s="56" t="s">
        <v>1305</v>
      </c>
      <c r="B806" s="57" t="s">
        <v>1306</v>
      </c>
      <c r="C806" s="58">
        <v>1.8495999999999999E-2</v>
      </c>
      <c r="D806" s="58">
        <v>3.3646000000000002E-2</v>
      </c>
      <c r="E806" s="58">
        <v>0.16635800000000001</v>
      </c>
      <c r="F806" s="58">
        <v>0.78291999999999995</v>
      </c>
    </row>
    <row r="807" spans="1:6" x14ac:dyDescent="0.2">
      <c r="A807" s="52" t="s">
        <v>1307</v>
      </c>
      <c r="B807" s="49" t="s">
        <v>1308</v>
      </c>
      <c r="C807" s="50" t="s">
        <v>2476</v>
      </c>
      <c r="D807" s="50" t="s">
        <v>2476</v>
      </c>
      <c r="E807" s="50">
        <v>3.614E-3</v>
      </c>
      <c r="F807" s="50">
        <v>0.57684400000000002</v>
      </c>
    </row>
    <row r="808" spans="1:6" x14ac:dyDescent="0.2">
      <c r="A808" s="56" t="s">
        <v>1309</v>
      </c>
      <c r="B808" s="57" t="s">
        <v>1310</v>
      </c>
      <c r="C808" s="58">
        <v>0.37540299999999999</v>
      </c>
      <c r="D808" s="58">
        <v>4.3208000000000003E-2</v>
      </c>
      <c r="E808" s="58">
        <v>2.0279539999999998</v>
      </c>
      <c r="F808" s="58">
        <v>2.5145439999999999</v>
      </c>
    </row>
    <row r="809" spans="1:6" x14ac:dyDescent="0.2">
      <c r="A809" s="52" t="s">
        <v>1311</v>
      </c>
      <c r="B809" s="49" t="s">
        <v>1312</v>
      </c>
      <c r="C809" s="50">
        <v>0.53868000000000005</v>
      </c>
      <c r="D809" s="50">
        <v>0.42348999999999998</v>
      </c>
      <c r="E809" s="50">
        <v>4.4927530000000004</v>
      </c>
      <c r="F809" s="50">
        <v>11.124594999999999</v>
      </c>
    </row>
    <row r="810" spans="1:6" x14ac:dyDescent="0.2">
      <c r="A810" s="56" t="s">
        <v>1313</v>
      </c>
      <c r="B810" s="57" t="s">
        <v>1314</v>
      </c>
      <c r="C810" s="58">
        <v>0.35573500000000002</v>
      </c>
      <c r="D810" s="58">
        <v>4.3921000000000002E-2</v>
      </c>
      <c r="E810" s="58">
        <v>1.8671599999999999</v>
      </c>
      <c r="F810" s="58">
        <v>0.60635600000000001</v>
      </c>
    </row>
    <row r="811" spans="1:6" x14ac:dyDescent="0.2">
      <c r="A811" s="52" t="s">
        <v>1315</v>
      </c>
      <c r="B811" s="49" t="s">
        <v>1316</v>
      </c>
      <c r="C811" s="50">
        <v>5.2197E-2</v>
      </c>
      <c r="D811" s="50">
        <v>0.31898900000000002</v>
      </c>
      <c r="E811" s="50">
        <v>0.57706800000000003</v>
      </c>
      <c r="F811" s="50">
        <v>2.6382240000000001</v>
      </c>
    </row>
    <row r="812" spans="1:6" x14ac:dyDescent="0.2">
      <c r="A812" s="56" t="s">
        <v>1317</v>
      </c>
      <c r="B812" s="57" t="s">
        <v>1318</v>
      </c>
      <c r="C812" s="58">
        <v>7.3899000000000006E-2</v>
      </c>
      <c r="D812" s="58">
        <v>3.430177</v>
      </c>
      <c r="E812" s="58">
        <v>2.836595</v>
      </c>
      <c r="F812" s="58">
        <v>9.7232350000000007</v>
      </c>
    </row>
    <row r="813" spans="1:6" x14ac:dyDescent="0.2">
      <c r="A813" s="52" t="s">
        <v>1319</v>
      </c>
      <c r="B813" s="49" t="s">
        <v>1320</v>
      </c>
      <c r="C813" s="50" t="s">
        <v>2476</v>
      </c>
      <c r="D813" s="50">
        <v>2.0330000000000001E-3</v>
      </c>
      <c r="E813" s="50">
        <v>0.42216199999999998</v>
      </c>
      <c r="F813" s="50">
        <v>0.106914</v>
      </c>
    </row>
    <row r="814" spans="1:6" x14ac:dyDescent="0.2">
      <c r="A814" s="56" t="s">
        <v>1321</v>
      </c>
      <c r="B814" s="57" t="s">
        <v>1322</v>
      </c>
      <c r="C814" s="58">
        <v>2.5242900000000001</v>
      </c>
      <c r="D814" s="58">
        <v>5.2499479999999998</v>
      </c>
      <c r="E814" s="58">
        <v>24.182711999999999</v>
      </c>
      <c r="F814" s="58">
        <v>32.036856999999998</v>
      </c>
    </row>
    <row r="815" spans="1:6" ht="25.5" x14ac:dyDescent="0.2">
      <c r="A815" s="52" t="s">
        <v>1323</v>
      </c>
      <c r="B815" s="49" t="s">
        <v>1324</v>
      </c>
      <c r="C815" s="50">
        <v>0.38582</v>
      </c>
      <c r="D815" s="50">
        <v>0.43881799999999999</v>
      </c>
      <c r="E815" s="50">
        <v>2.8492760000000001</v>
      </c>
      <c r="F815" s="50">
        <v>3.257336</v>
      </c>
    </row>
    <row r="816" spans="1:6" x14ac:dyDescent="0.2">
      <c r="A816" s="56" t="s">
        <v>1325</v>
      </c>
      <c r="B816" s="57" t="s">
        <v>1326</v>
      </c>
      <c r="C816" s="58" t="s">
        <v>2476</v>
      </c>
      <c r="D816" s="58">
        <v>6.8999999999999999E-3</v>
      </c>
      <c r="E816" s="58">
        <v>7.3478000000000002E-2</v>
      </c>
      <c r="F816" s="58">
        <v>7.3573E-2</v>
      </c>
    </row>
    <row r="817" spans="1:6" x14ac:dyDescent="0.2">
      <c r="A817" s="52" t="s">
        <v>1327</v>
      </c>
      <c r="B817" s="49" t="s">
        <v>1328</v>
      </c>
      <c r="C817" s="50">
        <v>0.12617900000000001</v>
      </c>
      <c r="D817" s="50">
        <v>0.101914</v>
      </c>
      <c r="E817" s="50">
        <v>0.40567900000000001</v>
      </c>
      <c r="F817" s="50">
        <v>1.1725779999999999</v>
      </c>
    </row>
    <row r="818" spans="1:6" ht="51" x14ac:dyDescent="0.2">
      <c r="A818" s="56" t="s">
        <v>1329</v>
      </c>
      <c r="B818" s="57" t="s">
        <v>1330</v>
      </c>
      <c r="C818" s="58">
        <v>1.1355</v>
      </c>
      <c r="D818" s="58">
        <v>1.6159239999999999</v>
      </c>
      <c r="E818" s="58">
        <v>6.7271369999999999</v>
      </c>
      <c r="F818" s="58">
        <v>14.754052</v>
      </c>
    </row>
    <row r="819" spans="1:6" ht="38.25" x14ac:dyDescent="0.2">
      <c r="A819" s="52" t="s">
        <v>1331</v>
      </c>
      <c r="B819" s="49" t="s">
        <v>1332</v>
      </c>
      <c r="C819" s="50" t="s">
        <v>2476</v>
      </c>
      <c r="D819" s="50" t="s">
        <v>2476</v>
      </c>
      <c r="E819" s="50">
        <v>8.4692000000000003E-2</v>
      </c>
      <c r="F819" s="50">
        <v>0.124032</v>
      </c>
    </row>
    <row r="820" spans="1:6" ht="38.25" x14ac:dyDescent="0.2">
      <c r="A820" s="56" t="s">
        <v>1333</v>
      </c>
      <c r="B820" s="57" t="s">
        <v>1334</v>
      </c>
      <c r="C820" s="58">
        <v>1.8585000000000001E-2</v>
      </c>
      <c r="D820" s="58">
        <v>0.13833799999999999</v>
      </c>
      <c r="E820" s="58">
        <v>0.26361200000000001</v>
      </c>
      <c r="F820" s="58">
        <v>0.462561</v>
      </c>
    </row>
    <row r="821" spans="1:6" x14ac:dyDescent="0.2">
      <c r="A821" s="52" t="s">
        <v>2133</v>
      </c>
      <c r="B821" s="49" t="s">
        <v>2134</v>
      </c>
      <c r="C821" s="50">
        <v>4.3064999999999999E-2</v>
      </c>
      <c r="D821" s="50">
        <v>4.0557000000000003E-2</v>
      </c>
      <c r="E821" s="50">
        <v>0.62694000000000005</v>
      </c>
      <c r="F821" s="50">
        <v>0.748112</v>
      </c>
    </row>
    <row r="822" spans="1:6" x14ac:dyDescent="0.2">
      <c r="A822" s="56" t="s">
        <v>1335</v>
      </c>
      <c r="B822" s="57" t="s">
        <v>1336</v>
      </c>
      <c r="C822" s="58">
        <v>2.3270000000000001E-3</v>
      </c>
      <c r="D822" s="58">
        <v>9.9299999999999996E-4</v>
      </c>
      <c r="E822" s="58">
        <v>6.2154000000000001E-2</v>
      </c>
      <c r="F822" s="58">
        <v>0.21406700000000001</v>
      </c>
    </row>
    <row r="823" spans="1:6" ht="25.5" x14ac:dyDescent="0.2">
      <c r="A823" s="52" t="s">
        <v>1337</v>
      </c>
      <c r="B823" s="49" t="s">
        <v>1338</v>
      </c>
      <c r="C823" s="50">
        <v>0.34592099999999998</v>
      </c>
      <c r="D823" s="50">
        <v>1.1451020000000001</v>
      </c>
      <c r="E823" s="50">
        <v>8.3715890000000002</v>
      </c>
      <c r="F823" s="50">
        <v>10.617412</v>
      </c>
    </row>
    <row r="824" spans="1:6" x14ac:dyDescent="0.2">
      <c r="A824" s="56" t="s">
        <v>1339</v>
      </c>
      <c r="B824" s="57" t="s">
        <v>1340</v>
      </c>
      <c r="C824" s="58">
        <v>0.67444899999999997</v>
      </c>
      <c r="D824" s="58">
        <v>0.95898099999999997</v>
      </c>
      <c r="E824" s="58">
        <v>9.449389</v>
      </c>
      <c r="F824" s="58">
        <v>5.8932390000000003</v>
      </c>
    </row>
    <row r="825" spans="1:6" x14ac:dyDescent="0.2">
      <c r="A825" s="52" t="s">
        <v>1341</v>
      </c>
      <c r="B825" s="49" t="s">
        <v>1342</v>
      </c>
      <c r="C825" s="50" t="s">
        <v>2476</v>
      </c>
      <c r="D825" s="50" t="s">
        <v>2476</v>
      </c>
      <c r="E825" s="50">
        <v>1.7500999999999999E-2</v>
      </c>
      <c r="F825" s="50">
        <v>1.2753E-2</v>
      </c>
    </row>
    <row r="826" spans="1:6" x14ac:dyDescent="0.2">
      <c r="A826" s="56" t="s">
        <v>1343</v>
      </c>
      <c r="B826" s="57" t="s">
        <v>1344</v>
      </c>
      <c r="C826" s="58">
        <v>7.0209999999999995E-2</v>
      </c>
      <c r="D826" s="58" t="s">
        <v>2476</v>
      </c>
      <c r="E826" s="58">
        <v>9.3920000000000003E-2</v>
      </c>
      <c r="F826" s="58">
        <v>4.8140000000000002E-2</v>
      </c>
    </row>
    <row r="827" spans="1:6" x14ac:dyDescent="0.2">
      <c r="A827" s="52" t="s">
        <v>2135</v>
      </c>
      <c r="B827" s="49" t="s">
        <v>2136</v>
      </c>
      <c r="C827" s="50">
        <v>2.8E-3</v>
      </c>
      <c r="D827" s="50" t="s">
        <v>2476</v>
      </c>
      <c r="E827" s="50">
        <v>2.3581999999999999E-2</v>
      </c>
      <c r="F827" s="50">
        <v>5.2779999999999997E-3</v>
      </c>
    </row>
    <row r="828" spans="1:6" x14ac:dyDescent="0.2">
      <c r="A828" s="56" t="s">
        <v>1345</v>
      </c>
      <c r="B828" s="57" t="s">
        <v>1346</v>
      </c>
      <c r="C828" s="58">
        <v>0.4945</v>
      </c>
      <c r="D828" s="58" t="s">
        <v>2476</v>
      </c>
      <c r="E828" s="58">
        <v>1.241692</v>
      </c>
      <c r="F828" s="58">
        <v>2.6323910000000001</v>
      </c>
    </row>
    <row r="829" spans="1:6" x14ac:dyDescent="0.2">
      <c r="A829" s="52" t="s">
        <v>1347</v>
      </c>
      <c r="B829" s="49" t="s">
        <v>1348</v>
      </c>
      <c r="C829" s="50" t="s">
        <v>2476</v>
      </c>
      <c r="D829" s="50" t="s">
        <v>2476</v>
      </c>
      <c r="E829" s="50" t="s">
        <v>2476</v>
      </c>
      <c r="F829" s="50">
        <v>3.2564999999999997E-2</v>
      </c>
    </row>
    <row r="830" spans="1:6" x14ac:dyDescent="0.2">
      <c r="A830" s="56" t="s">
        <v>1349</v>
      </c>
      <c r="B830" s="57" t="s">
        <v>1350</v>
      </c>
      <c r="C830" s="58" t="s">
        <v>2476</v>
      </c>
      <c r="D830" s="58" t="s">
        <v>2476</v>
      </c>
      <c r="E830" s="58">
        <v>1.9710000000000001E-3</v>
      </c>
      <c r="F830" s="58" t="s">
        <v>2476</v>
      </c>
    </row>
    <row r="831" spans="1:6" x14ac:dyDescent="0.2">
      <c r="A831" s="52" t="s">
        <v>1351</v>
      </c>
      <c r="B831" s="49" t="s">
        <v>1352</v>
      </c>
      <c r="C831" s="50">
        <v>9.9740000000000002E-3</v>
      </c>
      <c r="D831" s="50">
        <v>2.8006E-2</v>
      </c>
      <c r="E831" s="50">
        <v>0.15129500000000001</v>
      </c>
      <c r="F831" s="50">
        <v>0.168044</v>
      </c>
    </row>
    <row r="832" spans="1:6" x14ac:dyDescent="0.2">
      <c r="A832" s="56" t="s">
        <v>1353</v>
      </c>
      <c r="B832" s="57" t="s">
        <v>1354</v>
      </c>
      <c r="C832" s="58" t="s">
        <v>2476</v>
      </c>
      <c r="D832" s="58">
        <v>2.3085999999999999E-2</v>
      </c>
      <c r="E832" s="58">
        <v>1.1379999999999999E-3</v>
      </c>
      <c r="F832" s="58">
        <v>6.2926999999999997E-2</v>
      </c>
    </row>
    <row r="833" spans="1:6" x14ac:dyDescent="0.2">
      <c r="A833" s="52" t="s">
        <v>1355</v>
      </c>
      <c r="B833" s="49" t="s">
        <v>1356</v>
      </c>
      <c r="C833" s="50">
        <v>8.2210680000000007</v>
      </c>
      <c r="D833" s="50">
        <v>7.3397160000000001</v>
      </c>
      <c r="E833" s="50">
        <v>72.407801000000006</v>
      </c>
      <c r="F833" s="50">
        <v>43.133412</v>
      </c>
    </row>
    <row r="834" spans="1:6" x14ac:dyDescent="0.2">
      <c r="A834" s="56" t="s">
        <v>2433</v>
      </c>
      <c r="B834" s="57" t="s">
        <v>2434</v>
      </c>
      <c r="C834" s="58" t="s">
        <v>2476</v>
      </c>
      <c r="D834" s="58" t="s">
        <v>2476</v>
      </c>
      <c r="E834" s="58">
        <v>5.5780000000000003E-2</v>
      </c>
      <c r="F834" s="58" t="s">
        <v>2476</v>
      </c>
    </row>
    <row r="835" spans="1:6" x14ac:dyDescent="0.2">
      <c r="A835" s="52" t="s">
        <v>2137</v>
      </c>
      <c r="B835" s="49" t="s">
        <v>2138</v>
      </c>
      <c r="C835" s="50" t="s">
        <v>2476</v>
      </c>
      <c r="D835" s="50" t="s">
        <v>2476</v>
      </c>
      <c r="E835" s="50">
        <v>1.4999999999999999E-2</v>
      </c>
      <c r="F835" s="50" t="s">
        <v>2476</v>
      </c>
    </row>
    <row r="836" spans="1:6" x14ac:dyDescent="0.2">
      <c r="A836" s="56" t="s">
        <v>1357</v>
      </c>
      <c r="B836" s="57" t="s">
        <v>1358</v>
      </c>
      <c r="C836" s="58" t="s">
        <v>2476</v>
      </c>
      <c r="D836" s="58" t="s">
        <v>2476</v>
      </c>
      <c r="E836" s="58">
        <v>2.996E-3</v>
      </c>
      <c r="F836" s="58">
        <v>4.5649000000000002E-2</v>
      </c>
    </row>
    <row r="837" spans="1:6" x14ac:dyDescent="0.2">
      <c r="A837" s="52" t="s">
        <v>1359</v>
      </c>
      <c r="B837" s="49" t="s">
        <v>1360</v>
      </c>
      <c r="C837" s="50">
        <v>0.39052799999999999</v>
      </c>
      <c r="D837" s="50">
        <v>0.41220200000000001</v>
      </c>
      <c r="E837" s="50">
        <v>4.6917799999999996</v>
      </c>
      <c r="F837" s="50">
        <v>4.5267080000000002</v>
      </c>
    </row>
    <row r="838" spans="1:6" x14ac:dyDescent="0.2">
      <c r="A838" s="56" t="s">
        <v>1361</v>
      </c>
      <c r="B838" s="57" t="s">
        <v>1362</v>
      </c>
      <c r="C838" s="58">
        <v>1.372E-3</v>
      </c>
      <c r="D838" s="58">
        <v>3.7520000000000001E-3</v>
      </c>
      <c r="E838" s="58">
        <v>0.146476</v>
      </c>
      <c r="F838" s="58">
        <v>0.25069200000000003</v>
      </c>
    </row>
    <row r="839" spans="1:6" x14ac:dyDescent="0.2">
      <c r="A839" s="52" t="s">
        <v>1363</v>
      </c>
      <c r="B839" s="49" t="s">
        <v>1364</v>
      </c>
      <c r="C839" s="50">
        <v>1.7568E-2</v>
      </c>
      <c r="D839" s="50" t="s">
        <v>2476</v>
      </c>
      <c r="E839" s="50">
        <v>0.10497099999999999</v>
      </c>
      <c r="F839" s="50">
        <v>3.7751E-2</v>
      </c>
    </row>
    <row r="840" spans="1:6" x14ac:dyDescent="0.2">
      <c r="A840" s="56" t="s">
        <v>1365</v>
      </c>
      <c r="B840" s="57" t="s">
        <v>1366</v>
      </c>
      <c r="C840" s="58">
        <v>9.2326000000000005E-2</v>
      </c>
      <c r="D840" s="58">
        <v>3.7858999999999997E-2</v>
      </c>
      <c r="E840" s="58">
        <v>0.439446</v>
      </c>
      <c r="F840" s="58">
        <v>0.65357100000000001</v>
      </c>
    </row>
    <row r="841" spans="1:6" ht="25.5" x14ac:dyDescent="0.2">
      <c r="A841" s="52" t="s">
        <v>2139</v>
      </c>
      <c r="B841" s="49" t="s">
        <v>2140</v>
      </c>
      <c r="C841" s="50" t="s">
        <v>2476</v>
      </c>
      <c r="D841" s="50" t="s">
        <v>2476</v>
      </c>
      <c r="E841" s="50">
        <v>4.5959E-2</v>
      </c>
      <c r="F841" s="50">
        <v>2.5920000000000001E-3</v>
      </c>
    </row>
    <row r="842" spans="1:6" x14ac:dyDescent="0.2">
      <c r="A842" s="56" t="s">
        <v>2141</v>
      </c>
      <c r="B842" s="57" t="s">
        <v>2142</v>
      </c>
      <c r="C842" s="58" t="s">
        <v>2476</v>
      </c>
      <c r="D842" s="58" t="s">
        <v>2476</v>
      </c>
      <c r="E842" s="58">
        <v>6.1300000000000005E-4</v>
      </c>
      <c r="F842" s="58" t="s">
        <v>2476</v>
      </c>
    </row>
    <row r="843" spans="1:6" x14ac:dyDescent="0.2">
      <c r="A843" s="52" t="s">
        <v>1367</v>
      </c>
      <c r="B843" s="49" t="s">
        <v>1368</v>
      </c>
      <c r="C843" s="50">
        <v>0.18159400000000001</v>
      </c>
      <c r="D843" s="50">
        <v>2.8407000000000002E-2</v>
      </c>
      <c r="E843" s="50">
        <v>0.87928099999999998</v>
      </c>
      <c r="F843" s="50">
        <v>6.2714000000000006E-2</v>
      </c>
    </row>
    <row r="844" spans="1:6" x14ac:dyDescent="0.2">
      <c r="A844" s="56" t="s">
        <v>2143</v>
      </c>
      <c r="B844" s="57" t="s">
        <v>2144</v>
      </c>
      <c r="C844" s="58">
        <v>1.9665999999999999E-2</v>
      </c>
      <c r="D844" s="58" t="s">
        <v>2476</v>
      </c>
      <c r="E844" s="58">
        <v>1.9665999999999999E-2</v>
      </c>
      <c r="F844" s="58">
        <v>1.2579E-2</v>
      </c>
    </row>
    <row r="845" spans="1:6" ht="25.5" x14ac:dyDescent="0.2">
      <c r="A845" s="52" t="s">
        <v>1369</v>
      </c>
      <c r="B845" s="49" t="s">
        <v>1370</v>
      </c>
      <c r="C845" s="50" t="s">
        <v>2476</v>
      </c>
      <c r="D845" s="50" t="s">
        <v>2476</v>
      </c>
      <c r="E845" s="50">
        <v>8.0000000000000007E-5</v>
      </c>
      <c r="F845" s="50" t="s">
        <v>2476</v>
      </c>
    </row>
    <row r="846" spans="1:6" x14ac:dyDescent="0.2">
      <c r="A846" s="56" t="s">
        <v>2145</v>
      </c>
      <c r="B846" s="57" t="s">
        <v>2146</v>
      </c>
      <c r="C846" s="58" t="s">
        <v>2476</v>
      </c>
      <c r="D846" s="58">
        <v>8.3739999999999995E-3</v>
      </c>
      <c r="E846" s="58">
        <v>6.5714999999999996E-2</v>
      </c>
      <c r="F846" s="58">
        <v>5.6264000000000002E-2</v>
      </c>
    </row>
    <row r="847" spans="1:6" ht="38.25" x14ac:dyDescent="0.2">
      <c r="A847" s="52" t="s">
        <v>1371</v>
      </c>
      <c r="B847" s="49" t="s">
        <v>1372</v>
      </c>
      <c r="C847" s="50">
        <v>0.135043</v>
      </c>
      <c r="D847" s="50">
        <v>6.7693000000000003E-2</v>
      </c>
      <c r="E847" s="50">
        <v>0.96513599999999999</v>
      </c>
      <c r="F847" s="50">
        <v>1.9677990000000001</v>
      </c>
    </row>
    <row r="848" spans="1:6" x14ac:dyDescent="0.2">
      <c r="A848" s="56" t="s">
        <v>1373</v>
      </c>
      <c r="B848" s="57" t="s">
        <v>1374</v>
      </c>
      <c r="C848" s="58">
        <v>7.6429999999999996E-3</v>
      </c>
      <c r="D848" s="58">
        <v>0.17419699999999999</v>
      </c>
      <c r="E848" s="58">
        <v>0.42988999999999999</v>
      </c>
      <c r="F848" s="58">
        <v>1.1612089999999999</v>
      </c>
    </row>
    <row r="849" spans="1:6" ht="25.5" x14ac:dyDescent="0.2">
      <c r="A849" s="52" t="s">
        <v>1375</v>
      </c>
      <c r="B849" s="49" t="s">
        <v>1376</v>
      </c>
      <c r="C849" s="50">
        <v>0.13752</v>
      </c>
      <c r="D849" s="50">
        <v>0.45133099999999998</v>
      </c>
      <c r="E849" s="50">
        <v>2.0449060000000001</v>
      </c>
      <c r="F849" s="50">
        <v>1.9228559999999999</v>
      </c>
    </row>
    <row r="850" spans="1:6" ht="25.5" x14ac:dyDescent="0.2">
      <c r="A850" s="56" t="s">
        <v>1377</v>
      </c>
      <c r="B850" s="57" t="s">
        <v>1378</v>
      </c>
      <c r="C850" s="58">
        <v>0.100179</v>
      </c>
      <c r="D850" s="58">
        <v>0.14566399999999999</v>
      </c>
      <c r="E850" s="58">
        <v>2.2396029999999998</v>
      </c>
      <c r="F850" s="58">
        <v>1.606886</v>
      </c>
    </row>
    <row r="851" spans="1:6" ht="38.25" x14ac:dyDescent="0.2">
      <c r="A851" s="52" t="s">
        <v>1379</v>
      </c>
      <c r="B851" s="49" t="s">
        <v>1380</v>
      </c>
      <c r="C851" s="50">
        <v>1.3221609999999999</v>
      </c>
      <c r="D851" s="50">
        <v>2.4234179999999999</v>
      </c>
      <c r="E851" s="50">
        <v>17.417892999999999</v>
      </c>
      <c r="F851" s="50">
        <v>22.853588999999999</v>
      </c>
    </row>
    <row r="852" spans="1:6" x14ac:dyDescent="0.2">
      <c r="A852" s="56" t="s">
        <v>2147</v>
      </c>
      <c r="B852" s="57" t="s">
        <v>2148</v>
      </c>
      <c r="C852" s="58">
        <v>1.6865000000000002E-2</v>
      </c>
      <c r="D852" s="58">
        <v>6.2913999999999998E-2</v>
      </c>
      <c r="E852" s="58">
        <v>1.2382150000000001</v>
      </c>
      <c r="F852" s="58">
        <v>0.58640800000000004</v>
      </c>
    </row>
    <row r="853" spans="1:6" ht="38.25" x14ac:dyDescent="0.2">
      <c r="A853" s="52" t="s">
        <v>1381</v>
      </c>
      <c r="B853" s="49" t="s">
        <v>1382</v>
      </c>
      <c r="C853" s="50">
        <v>3.487984</v>
      </c>
      <c r="D853" s="50">
        <v>6.7434890000000003</v>
      </c>
      <c r="E853" s="50">
        <v>21.557153</v>
      </c>
      <c r="F853" s="50">
        <v>41.670397000000001</v>
      </c>
    </row>
    <row r="854" spans="1:6" x14ac:dyDescent="0.2">
      <c r="A854" s="56" t="s">
        <v>2149</v>
      </c>
      <c r="B854" s="57" t="s">
        <v>2150</v>
      </c>
      <c r="C854" s="58">
        <v>1.7561E-2</v>
      </c>
      <c r="D854" s="58">
        <v>6.0035999999999999E-2</v>
      </c>
      <c r="E854" s="58">
        <v>0.60714100000000004</v>
      </c>
      <c r="F854" s="58">
        <v>0.949855</v>
      </c>
    </row>
    <row r="855" spans="1:6" x14ac:dyDescent="0.2">
      <c r="A855" s="52" t="s">
        <v>2151</v>
      </c>
      <c r="B855" s="49" t="s">
        <v>2152</v>
      </c>
      <c r="C855" s="50">
        <v>5.0124000000000002E-2</v>
      </c>
      <c r="D855" s="50" t="s">
        <v>2476</v>
      </c>
      <c r="E855" s="50">
        <v>7.9203999999999997E-2</v>
      </c>
      <c r="F855" s="50">
        <v>0.14959700000000001</v>
      </c>
    </row>
    <row r="856" spans="1:6" ht="25.5" x14ac:dyDescent="0.2">
      <c r="A856" s="56" t="s">
        <v>1383</v>
      </c>
      <c r="B856" s="57" t="s">
        <v>1384</v>
      </c>
      <c r="C856" s="58">
        <v>1.4513E-2</v>
      </c>
      <c r="D856" s="58">
        <v>0.16589100000000001</v>
      </c>
      <c r="E856" s="58">
        <v>0.125246</v>
      </c>
      <c r="F856" s="58">
        <v>0.29826200000000003</v>
      </c>
    </row>
    <row r="857" spans="1:6" ht="25.5" x14ac:dyDescent="0.2">
      <c r="A857" s="52" t="s">
        <v>1385</v>
      </c>
      <c r="B857" s="49" t="s">
        <v>1386</v>
      </c>
      <c r="C857" s="50">
        <v>0.193609</v>
      </c>
      <c r="D857" s="50">
        <v>1.3689579999999999</v>
      </c>
      <c r="E857" s="50">
        <v>5.3101950000000002</v>
      </c>
      <c r="F857" s="50">
        <v>6.6192289999999998</v>
      </c>
    </row>
    <row r="858" spans="1:6" x14ac:dyDescent="0.2">
      <c r="A858" s="56" t="s">
        <v>1387</v>
      </c>
      <c r="B858" s="57" t="s">
        <v>1388</v>
      </c>
      <c r="C858" s="58">
        <v>9.3516000000000002E-2</v>
      </c>
      <c r="D858" s="58">
        <v>1.119542</v>
      </c>
      <c r="E858" s="58">
        <v>10.115944000000001</v>
      </c>
      <c r="F858" s="58">
        <v>13.07714</v>
      </c>
    </row>
    <row r="859" spans="1:6" x14ac:dyDescent="0.2">
      <c r="A859" s="52" t="s">
        <v>1389</v>
      </c>
      <c r="B859" s="49" t="s">
        <v>1390</v>
      </c>
      <c r="C859" s="50">
        <v>3.5846999999999997E-2</v>
      </c>
      <c r="D859" s="50">
        <v>5.5086999999999997E-2</v>
      </c>
      <c r="E859" s="50">
        <v>0.34573500000000001</v>
      </c>
      <c r="F859" s="50">
        <v>0.62347699999999995</v>
      </c>
    </row>
    <row r="860" spans="1:6" ht="25.5" x14ac:dyDescent="0.2">
      <c r="A860" s="56" t="s">
        <v>2153</v>
      </c>
      <c r="B860" s="57" t="s">
        <v>2154</v>
      </c>
      <c r="C860" s="58">
        <v>3.8980000000000001E-2</v>
      </c>
      <c r="D860" s="58">
        <v>0.21074999999999999</v>
      </c>
      <c r="E860" s="58">
        <v>4.1274050000000004</v>
      </c>
      <c r="F860" s="58">
        <v>1.67987</v>
      </c>
    </row>
    <row r="861" spans="1:6" ht="25.5" x14ac:dyDescent="0.2">
      <c r="A861" s="52" t="s">
        <v>1391</v>
      </c>
      <c r="B861" s="49" t="s">
        <v>1392</v>
      </c>
      <c r="C861" s="50">
        <v>0.18443399999999999</v>
      </c>
      <c r="D861" s="50">
        <v>6.8031999999999995E-2</v>
      </c>
      <c r="E861" s="50">
        <v>2.8368600000000002</v>
      </c>
      <c r="F861" s="50">
        <v>2.6221869999999998</v>
      </c>
    </row>
    <row r="862" spans="1:6" ht="25.5" x14ac:dyDescent="0.2">
      <c r="A862" s="56" t="s">
        <v>1393</v>
      </c>
      <c r="B862" s="57" t="s">
        <v>1394</v>
      </c>
      <c r="C862" s="58">
        <v>0.23147100000000001</v>
      </c>
      <c r="D862" s="58">
        <v>0.82976799999999995</v>
      </c>
      <c r="E862" s="58">
        <v>19.271522000000001</v>
      </c>
      <c r="F862" s="58">
        <v>13.288691999999999</v>
      </c>
    </row>
    <row r="863" spans="1:6" ht="38.25" x14ac:dyDescent="0.2">
      <c r="A863" s="52" t="s">
        <v>1395</v>
      </c>
      <c r="B863" s="49" t="s">
        <v>1396</v>
      </c>
      <c r="C863" s="50">
        <v>7.8527469999999999</v>
      </c>
      <c r="D863" s="50">
        <v>11.903902</v>
      </c>
      <c r="E863" s="50">
        <v>80.144396</v>
      </c>
      <c r="F863" s="50">
        <v>111.995154</v>
      </c>
    </row>
    <row r="864" spans="1:6" ht="25.5" x14ac:dyDescent="0.2">
      <c r="A864" s="56" t="s">
        <v>1397</v>
      </c>
      <c r="B864" s="57" t="s">
        <v>1398</v>
      </c>
      <c r="C864" s="58">
        <v>5.5813000000000001E-2</v>
      </c>
      <c r="D864" s="58">
        <v>3.9406999999999998E-2</v>
      </c>
      <c r="E864" s="58">
        <v>0.35726000000000002</v>
      </c>
      <c r="F864" s="58">
        <v>0.86836599999999997</v>
      </c>
    </row>
    <row r="865" spans="1:6" ht="25.5" x14ac:dyDescent="0.2">
      <c r="A865" s="52" t="s">
        <v>1399</v>
      </c>
      <c r="B865" s="49" t="s">
        <v>1400</v>
      </c>
      <c r="C865" s="50">
        <v>5.5121000000000003E-2</v>
      </c>
      <c r="D865" s="50">
        <v>0.237791</v>
      </c>
      <c r="E865" s="50">
        <v>0.56222700000000003</v>
      </c>
      <c r="F865" s="50">
        <v>1.2563709999999999</v>
      </c>
    </row>
    <row r="866" spans="1:6" ht="25.5" x14ac:dyDescent="0.2">
      <c r="A866" s="56" t="s">
        <v>1401</v>
      </c>
      <c r="B866" s="57" t="s">
        <v>1402</v>
      </c>
      <c r="C866" s="58">
        <v>2.0022999999999999E-2</v>
      </c>
      <c r="D866" s="58">
        <v>2.2287999999999999E-2</v>
      </c>
      <c r="E866" s="58">
        <v>0.214113</v>
      </c>
      <c r="F866" s="58">
        <v>0.26423999999999997</v>
      </c>
    </row>
    <row r="867" spans="1:6" ht="25.5" x14ac:dyDescent="0.2">
      <c r="A867" s="52" t="s">
        <v>1403</v>
      </c>
      <c r="B867" s="49" t="s">
        <v>1404</v>
      </c>
      <c r="C867" s="50">
        <v>0.14096400000000001</v>
      </c>
      <c r="D867" s="50">
        <v>2.8077999999999999E-2</v>
      </c>
      <c r="E867" s="50">
        <v>2.8883320000000001</v>
      </c>
      <c r="F867" s="50">
        <v>1.4541090000000001</v>
      </c>
    </row>
    <row r="868" spans="1:6" x14ac:dyDescent="0.2">
      <c r="A868" s="56" t="s">
        <v>1405</v>
      </c>
      <c r="B868" s="57" t="s">
        <v>1406</v>
      </c>
      <c r="C868" s="58">
        <v>0.155998</v>
      </c>
      <c r="D868" s="58">
        <v>0.53399700000000005</v>
      </c>
      <c r="E868" s="58">
        <v>11.284169</v>
      </c>
      <c r="F868" s="58">
        <v>4.0152489999999998</v>
      </c>
    </row>
    <row r="869" spans="1:6" ht="38.25" x14ac:dyDescent="0.2">
      <c r="A869" s="52" t="s">
        <v>1407</v>
      </c>
      <c r="B869" s="49" t="s">
        <v>1408</v>
      </c>
      <c r="C869" s="50">
        <v>2.7542000000000001E-2</v>
      </c>
      <c r="D869" s="50">
        <v>0.13200700000000001</v>
      </c>
      <c r="E869" s="50">
        <v>1.015563</v>
      </c>
      <c r="F869" s="50">
        <v>1.626673</v>
      </c>
    </row>
    <row r="870" spans="1:6" ht="25.5" x14ac:dyDescent="0.2">
      <c r="A870" s="56" t="s">
        <v>1409</v>
      </c>
      <c r="B870" s="57" t="s">
        <v>1410</v>
      </c>
      <c r="C870" s="58">
        <v>9.6960000000000005E-2</v>
      </c>
      <c r="D870" s="58">
        <v>0.10201499999999999</v>
      </c>
      <c r="E870" s="58">
        <v>0.92970299999999995</v>
      </c>
      <c r="F870" s="58">
        <v>4.137918</v>
      </c>
    </row>
    <row r="871" spans="1:6" ht="25.5" x14ac:dyDescent="0.2">
      <c r="A871" s="52" t="s">
        <v>1411</v>
      </c>
      <c r="B871" s="49" t="s">
        <v>1412</v>
      </c>
      <c r="C871" s="50">
        <v>2.7599999999999999E-3</v>
      </c>
      <c r="D871" s="50">
        <v>1.878279</v>
      </c>
      <c r="E871" s="50">
        <v>0.35469800000000001</v>
      </c>
      <c r="F871" s="50">
        <v>6.865005</v>
      </c>
    </row>
    <row r="872" spans="1:6" ht="38.25" x14ac:dyDescent="0.2">
      <c r="A872" s="56" t="s">
        <v>1413</v>
      </c>
      <c r="B872" s="57" t="s">
        <v>1414</v>
      </c>
      <c r="C872" s="58">
        <v>0.132326</v>
      </c>
      <c r="D872" s="58">
        <v>0.28175</v>
      </c>
      <c r="E872" s="58">
        <v>3.3741729999999999</v>
      </c>
      <c r="F872" s="58">
        <v>6.3565670000000001</v>
      </c>
    </row>
    <row r="873" spans="1:6" ht="25.5" x14ac:dyDescent="0.2">
      <c r="A873" s="52" t="s">
        <v>2441</v>
      </c>
      <c r="B873" s="49" t="s">
        <v>2442</v>
      </c>
      <c r="C873" s="50" t="s">
        <v>2476</v>
      </c>
      <c r="D873" s="50" t="s">
        <v>2476</v>
      </c>
      <c r="E873" s="50" t="s">
        <v>2476</v>
      </c>
      <c r="F873" s="50">
        <v>1.5625E-2</v>
      </c>
    </row>
    <row r="874" spans="1:6" ht="25.5" x14ac:dyDescent="0.2">
      <c r="A874" s="56" t="s">
        <v>2155</v>
      </c>
      <c r="B874" s="57" t="s">
        <v>2156</v>
      </c>
      <c r="C874" s="58">
        <v>1.449082</v>
      </c>
      <c r="D874" s="58">
        <v>4.7188549999999996</v>
      </c>
      <c r="E874" s="58">
        <v>3.277428</v>
      </c>
      <c r="F874" s="58">
        <v>24.675464000000002</v>
      </c>
    </row>
    <row r="875" spans="1:6" x14ac:dyDescent="0.2">
      <c r="A875" s="52" t="s">
        <v>2157</v>
      </c>
      <c r="B875" s="49" t="s">
        <v>2158</v>
      </c>
      <c r="C875" s="50">
        <v>5.0980000000000001E-3</v>
      </c>
      <c r="D875" s="50" t="s">
        <v>2476</v>
      </c>
      <c r="E875" s="50">
        <v>0.36449700000000002</v>
      </c>
      <c r="F875" s="50">
        <v>0.52271900000000004</v>
      </c>
    </row>
    <row r="876" spans="1:6" ht="25.5" x14ac:dyDescent="0.2">
      <c r="A876" s="56" t="s">
        <v>1415</v>
      </c>
      <c r="B876" s="57" t="s">
        <v>1416</v>
      </c>
      <c r="C876" s="58">
        <v>1.1039E-2</v>
      </c>
      <c r="D876" s="58">
        <v>2.3611E-2</v>
      </c>
      <c r="E876" s="58">
        <v>6.3573500000000003</v>
      </c>
      <c r="F876" s="58">
        <v>0.13475400000000001</v>
      </c>
    </row>
    <row r="877" spans="1:6" ht="25.5" x14ac:dyDescent="0.2">
      <c r="A877" s="52" t="s">
        <v>1417</v>
      </c>
      <c r="B877" s="49" t="s">
        <v>1418</v>
      </c>
      <c r="C877" s="50">
        <v>4.0460000000000001E-3</v>
      </c>
      <c r="D877" s="50">
        <v>0.70309999999999995</v>
      </c>
      <c r="E877" s="50">
        <v>6.8939950000000003</v>
      </c>
      <c r="F877" s="50">
        <v>3.0330460000000001</v>
      </c>
    </row>
    <row r="878" spans="1:6" x14ac:dyDescent="0.2">
      <c r="A878" s="56" t="s">
        <v>2159</v>
      </c>
      <c r="B878" s="57" t="s">
        <v>2160</v>
      </c>
      <c r="C878" s="58">
        <v>0.18007999999999999</v>
      </c>
      <c r="D878" s="58">
        <v>3.5999999999999997E-2</v>
      </c>
      <c r="E878" s="58">
        <v>3.1717789999999999</v>
      </c>
      <c r="F878" s="58">
        <v>9.1270279999999993</v>
      </c>
    </row>
    <row r="879" spans="1:6" x14ac:dyDescent="0.2">
      <c r="A879" s="52" t="s">
        <v>1419</v>
      </c>
      <c r="B879" s="49" t="s">
        <v>1420</v>
      </c>
      <c r="C879" s="50">
        <v>0.34035599999999999</v>
      </c>
      <c r="D879" s="50">
        <v>1.5357590000000001</v>
      </c>
      <c r="E879" s="50">
        <v>283.90276599999999</v>
      </c>
      <c r="F879" s="50">
        <v>15.408408</v>
      </c>
    </row>
    <row r="880" spans="1:6" x14ac:dyDescent="0.2">
      <c r="A880" s="56" t="s">
        <v>2161</v>
      </c>
      <c r="B880" s="57" t="s">
        <v>2162</v>
      </c>
      <c r="C880" s="58">
        <v>5.0734069999999996</v>
      </c>
      <c r="D880" s="58">
        <v>4.6364809999999999</v>
      </c>
      <c r="E880" s="58">
        <v>42.013413999999997</v>
      </c>
      <c r="F880" s="58">
        <v>47.515788000000001</v>
      </c>
    </row>
    <row r="881" spans="1:6" x14ac:dyDescent="0.2">
      <c r="A881" s="52" t="s">
        <v>1421</v>
      </c>
      <c r="B881" s="49" t="s">
        <v>1422</v>
      </c>
      <c r="C881" s="50">
        <v>8.8741020000000006</v>
      </c>
      <c r="D881" s="50">
        <v>19.704381999999999</v>
      </c>
      <c r="E881" s="50">
        <v>175.38977499999999</v>
      </c>
      <c r="F881" s="50">
        <v>113.614045</v>
      </c>
    </row>
    <row r="882" spans="1:6" x14ac:dyDescent="0.2">
      <c r="A882" s="56" t="s">
        <v>2163</v>
      </c>
      <c r="B882" s="57" t="s">
        <v>2164</v>
      </c>
      <c r="C882" s="58">
        <v>0.335789</v>
      </c>
      <c r="D882" s="58">
        <v>0.40202500000000002</v>
      </c>
      <c r="E882" s="58">
        <v>2.3426490000000002</v>
      </c>
      <c r="F882" s="58">
        <v>5.6301300000000003</v>
      </c>
    </row>
    <row r="883" spans="1:6" x14ac:dyDescent="0.2">
      <c r="A883" s="52" t="s">
        <v>1423</v>
      </c>
      <c r="B883" s="49" t="s">
        <v>1424</v>
      </c>
      <c r="C883" s="50">
        <v>46.616427000000002</v>
      </c>
      <c r="D883" s="50">
        <v>79.838120000000004</v>
      </c>
      <c r="E883" s="50">
        <v>2119.5133139999998</v>
      </c>
      <c r="F883" s="50">
        <v>356.34404899999998</v>
      </c>
    </row>
    <row r="884" spans="1:6" x14ac:dyDescent="0.2">
      <c r="A884" s="56" t="s">
        <v>1425</v>
      </c>
      <c r="B884" s="57" t="s">
        <v>1426</v>
      </c>
      <c r="C884" s="58">
        <v>4.4775720000000003</v>
      </c>
      <c r="D884" s="58">
        <v>5.0576140000000001</v>
      </c>
      <c r="E884" s="58">
        <v>69.283552</v>
      </c>
      <c r="F884" s="58">
        <v>60.778078000000001</v>
      </c>
    </row>
    <row r="885" spans="1:6" x14ac:dyDescent="0.2">
      <c r="A885" s="52" t="s">
        <v>1427</v>
      </c>
      <c r="B885" s="49" t="s">
        <v>1428</v>
      </c>
      <c r="C885" s="50">
        <v>10.591559999999999</v>
      </c>
      <c r="D885" s="50">
        <v>15.633088000000001</v>
      </c>
      <c r="E885" s="50">
        <v>174.62644700000001</v>
      </c>
      <c r="F885" s="50">
        <v>226.96541999999999</v>
      </c>
    </row>
    <row r="886" spans="1:6" ht="25.5" x14ac:dyDescent="0.2">
      <c r="A886" s="56" t="s">
        <v>1429</v>
      </c>
      <c r="B886" s="57" t="s">
        <v>1430</v>
      </c>
      <c r="C886" s="58">
        <v>3.927899</v>
      </c>
      <c r="D886" s="58">
        <v>15.662349000000001</v>
      </c>
      <c r="E886" s="58">
        <v>140.207312</v>
      </c>
      <c r="F886" s="58">
        <v>129.34791000000001</v>
      </c>
    </row>
    <row r="887" spans="1:6" ht="25.5" x14ac:dyDescent="0.2">
      <c r="A887" s="52" t="s">
        <v>1431</v>
      </c>
      <c r="B887" s="49" t="s">
        <v>1432</v>
      </c>
      <c r="C887" s="50">
        <v>9.6650449999999992</v>
      </c>
      <c r="D887" s="50">
        <v>11.682240999999999</v>
      </c>
      <c r="E887" s="50">
        <v>280.71726799999999</v>
      </c>
      <c r="F887" s="50">
        <v>110.42282299999999</v>
      </c>
    </row>
    <row r="888" spans="1:6" ht="25.5" x14ac:dyDescent="0.2">
      <c r="A888" s="56" t="s">
        <v>1433</v>
      </c>
      <c r="B888" s="57" t="s">
        <v>1434</v>
      </c>
      <c r="C888" s="58" t="s">
        <v>2476</v>
      </c>
      <c r="D888" s="58">
        <v>7.5299999999999998E-4</v>
      </c>
      <c r="E888" s="58">
        <v>7.4786910000000004</v>
      </c>
      <c r="F888" s="58">
        <v>0.41042600000000001</v>
      </c>
    </row>
    <row r="889" spans="1:6" x14ac:dyDescent="0.2">
      <c r="A889" s="52" t="s">
        <v>1435</v>
      </c>
      <c r="B889" s="49" t="s">
        <v>1436</v>
      </c>
      <c r="C889" s="50">
        <v>7.8209999999999998E-3</v>
      </c>
      <c r="D889" s="50">
        <v>1.591512</v>
      </c>
      <c r="E889" s="50">
        <v>0.42188199999999998</v>
      </c>
      <c r="F889" s="50">
        <v>6.9223699999999999</v>
      </c>
    </row>
    <row r="890" spans="1:6" ht="25.5" x14ac:dyDescent="0.2">
      <c r="A890" s="56" t="s">
        <v>1437</v>
      </c>
      <c r="B890" s="57" t="s">
        <v>1438</v>
      </c>
      <c r="C890" s="58">
        <v>1.012413</v>
      </c>
      <c r="D890" s="58">
        <v>2.2423250000000001</v>
      </c>
      <c r="E890" s="58">
        <v>25.061882000000001</v>
      </c>
      <c r="F890" s="58">
        <v>33.693337</v>
      </c>
    </row>
    <row r="891" spans="1:6" ht="63.75" x14ac:dyDescent="0.2">
      <c r="A891" s="52" t="s">
        <v>1439</v>
      </c>
      <c r="B891" s="49" t="s">
        <v>1440</v>
      </c>
      <c r="C891" s="50">
        <v>1.0129870000000001</v>
      </c>
      <c r="D891" s="50">
        <v>4.0758939999999999</v>
      </c>
      <c r="E891" s="50">
        <v>19.437999999999999</v>
      </c>
      <c r="F891" s="50">
        <v>27.746673999999999</v>
      </c>
    </row>
    <row r="892" spans="1:6" x14ac:dyDescent="0.2">
      <c r="A892" s="56" t="s">
        <v>1441</v>
      </c>
      <c r="B892" s="57" t="s">
        <v>1442</v>
      </c>
      <c r="C892" s="58">
        <v>3.2499999999999999E-3</v>
      </c>
      <c r="D892" s="58">
        <v>6.1365000000000003E-2</v>
      </c>
      <c r="E892" s="58">
        <v>1.0430489999999999</v>
      </c>
      <c r="F892" s="58">
        <v>1.1942079999999999</v>
      </c>
    </row>
    <row r="893" spans="1:6" x14ac:dyDescent="0.2">
      <c r="A893" s="52" t="s">
        <v>1443</v>
      </c>
      <c r="B893" s="49" t="s">
        <v>1444</v>
      </c>
      <c r="C893" s="50">
        <v>8.2896389999999993</v>
      </c>
      <c r="D893" s="50">
        <v>16.735596999999999</v>
      </c>
      <c r="E893" s="50">
        <v>136.70449199999999</v>
      </c>
      <c r="F893" s="50">
        <v>182.98396099999999</v>
      </c>
    </row>
    <row r="894" spans="1:6" ht="51" x14ac:dyDescent="0.2">
      <c r="A894" s="56" t="s">
        <v>1445</v>
      </c>
      <c r="B894" s="57" t="s">
        <v>1446</v>
      </c>
      <c r="C894" s="58">
        <v>0.36243399999999998</v>
      </c>
      <c r="D894" s="58">
        <v>0.67381100000000005</v>
      </c>
      <c r="E894" s="58">
        <v>6.0641610000000004</v>
      </c>
      <c r="F894" s="58">
        <v>4.1879949999999999</v>
      </c>
    </row>
    <row r="895" spans="1:6" ht="25.5" x14ac:dyDescent="0.2">
      <c r="A895" s="52" t="s">
        <v>1447</v>
      </c>
      <c r="B895" s="49" t="s">
        <v>1448</v>
      </c>
      <c r="C895" s="50">
        <v>9.9932999999999994E-2</v>
      </c>
      <c r="D895" s="50">
        <v>0.18709899999999999</v>
      </c>
      <c r="E895" s="50">
        <v>2.9438749999999998</v>
      </c>
      <c r="F895" s="50">
        <v>3.9521440000000001</v>
      </c>
    </row>
    <row r="896" spans="1:6" ht="38.25" x14ac:dyDescent="0.2">
      <c r="A896" s="56" t="s">
        <v>1449</v>
      </c>
      <c r="B896" s="57" t="s">
        <v>1450</v>
      </c>
      <c r="C896" s="58">
        <v>1.6608350000000001</v>
      </c>
      <c r="D896" s="58">
        <v>1.664817</v>
      </c>
      <c r="E896" s="58">
        <v>10.954688000000001</v>
      </c>
      <c r="F896" s="58">
        <v>14.683088</v>
      </c>
    </row>
    <row r="897" spans="1:6" x14ac:dyDescent="0.2">
      <c r="A897" s="52" t="s">
        <v>1451</v>
      </c>
      <c r="B897" s="49" t="s">
        <v>1452</v>
      </c>
      <c r="C897" s="50">
        <v>1.4738899999999999</v>
      </c>
      <c r="D897" s="50">
        <v>4.918329</v>
      </c>
      <c r="E897" s="50">
        <v>22.284763000000002</v>
      </c>
      <c r="F897" s="50">
        <v>48.903848000000004</v>
      </c>
    </row>
    <row r="898" spans="1:6" ht="25.5" x14ac:dyDescent="0.2">
      <c r="A898" s="56" t="s">
        <v>1453</v>
      </c>
      <c r="B898" s="57" t="s">
        <v>1454</v>
      </c>
      <c r="C898" s="58">
        <v>3.627319</v>
      </c>
      <c r="D898" s="58">
        <v>17.731292</v>
      </c>
      <c r="E898" s="58">
        <v>101.667006</v>
      </c>
      <c r="F898" s="58">
        <v>176.25636800000001</v>
      </c>
    </row>
    <row r="899" spans="1:6" x14ac:dyDescent="0.2">
      <c r="A899" s="52" t="s">
        <v>1455</v>
      </c>
      <c r="B899" s="49" t="s">
        <v>1456</v>
      </c>
      <c r="C899" s="50">
        <v>1.193586</v>
      </c>
      <c r="D899" s="50">
        <v>1.8308660000000001</v>
      </c>
      <c r="E899" s="50">
        <v>30.735948</v>
      </c>
      <c r="F899" s="50">
        <v>19.815204000000001</v>
      </c>
    </row>
    <row r="900" spans="1:6" x14ac:dyDescent="0.2">
      <c r="A900" s="56" t="s">
        <v>1457</v>
      </c>
      <c r="B900" s="57" t="s">
        <v>1458</v>
      </c>
      <c r="C900" s="58">
        <v>1.3748119999999999</v>
      </c>
      <c r="D900" s="58">
        <v>2.0528849999999998</v>
      </c>
      <c r="E900" s="58">
        <v>25.402419999999999</v>
      </c>
      <c r="F900" s="58">
        <v>27.663211</v>
      </c>
    </row>
    <row r="901" spans="1:6" ht="25.5" x14ac:dyDescent="0.2">
      <c r="A901" s="52" t="s">
        <v>2165</v>
      </c>
      <c r="B901" s="49" t="s">
        <v>2166</v>
      </c>
      <c r="C901" s="50">
        <v>14.095803999999999</v>
      </c>
      <c r="D901" s="50">
        <v>34.866491000000003</v>
      </c>
      <c r="E901" s="50">
        <v>140.25458</v>
      </c>
      <c r="F901" s="50">
        <v>171.030878</v>
      </c>
    </row>
    <row r="902" spans="1:6" ht="25.5" x14ac:dyDescent="0.2">
      <c r="A902" s="56" t="s">
        <v>1459</v>
      </c>
      <c r="B902" s="57" t="s">
        <v>1460</v>
      </c>
      <c r="C902" s="58">
        <v>1.840354</v>
      </c>
      <c r="D902" s="58">
        <v>4.4071020000000001</v>
      </c>
      <c r="E902" s="58">
        <v>24.333190999999999</v>
      </c>
      <c r="F902" s="58">
        <v>29.748705000000001</v>
      </c>
    </row>
    <row r="903" spans="1:6" x14ac:dyDescent="0.2">
      <c r="A903" s="52" t="s">
        <v>1461</v>
      </c>
      <c r="B903" s="49" t="s">
        <v>1462</v>
      </c>
      <c r="C903" s="50">
        <v>25.353835</v>
      </c>
      <c r="D903" s="50">
        <v>30.337889000000001</v>
      </c>
      <c r="E903" s="50">
        <v>300.20049399999999</v>
      </c>
      <c r="F903" s="50">
        <v>302.883216</v>
      </c>
    </row>
    <row r="904" spans="1:6" x14ac:dyDescent="0.2">
      <c r="A904" s="56" t="s">
        <v>1463</v>
      </c>
      <c r="B904" s="57" t="s">
        <v>1464</v>
      </c>
      <c r="C904" s="58">
        <v>0.26</v>
      </c>
      <c r="D904" s="58">
        <v>6.8503999999999995E-2</v>
      </c>
      <c r="E904" s="58">
        <v>2.4255909999999998</v>
      </c>
      <c r="F904" s="58">
        <v>1.923349</v>
      </c>
    </row>
    <row r="905" spans="1:6" ht="25.5" x14ac:dyDescent="0.2">
      <c r="A905" s="52" t="s">
        <v>1465</v>
      </c>
      <c r="B905" s="49" t="s">
        <v>1466</v>
      </c>
      <c r="C905" s="50">
        <v>4.8598000000000002E-2</v>
      </c>
      <c r="D905" s="50">
        <v>7.4861999999999998E-2</v>
      </c>
      <c r="E905" s="50">
        <v>1.513814</v>
      </c>
      <c r="F905" s="50">
        <v>1.7822610000000001</v>
      </c>
    </row>
    <row r="906" spans="1:6" x14ac:dyDescent="0.2">
      <c r="A906" s="56" t="s">
        <v>1467</v>
      </c>
      <c r="B906" s="57" t="s">
        <v>1468</v>
      </c>
      <c r="C906" s="58" t="s">
        <v>2476</v>
      </c>
      <c r="D906" s="58" t="s">
        <v>2476</v>
      </c>
      <c r="E906" s="58">
        <v>8.3461999999999995E-2</v>
      </c>
      <c r="F906" s="58">
        <v>0.43594100000000002</v>
      </c>
    </row>
    <row r="907" spans="1:6" x14ac:dyDescent="0.2">
      <c r="A907" s="52" t="s">
        <v>2167</v>
      </c>
      <c r="B907" s="49" t="s">
        <v>2168</v>
      </c>
      <c r="C907" s="50" t="s">
        <v>2476</v>
      </c>
      <c r="D907" s="50">
        <v>2.1389999999999998E-3</v>
      </c>
      <c r="E907" s="50">
        <v>0.49388199999999999</v>
      </c>
      <c r="F907" s="50">
        <v>1.2863659999999999</v>
      </c>
    </row>
    <row r="908" spans="1:6" ht="25.5" x14ac:dyDescent="0.2">
      <c r="A908" s="56" t="s">
        <v>1469</v>
      </c>
      <c r="B908" s="57" t="s">
        <v>1470</v>
      </c>
      <c r="C908" s="58" t="s">
        <v>2476</v>
      </c>
      <c r="D908" s="58">
        <v>1.3381000000000001E-2</v>
      </c>
      <c r="E908" s="58">
        <v>4.8330999999999999E-2</v>
      </c>
      <c r="F908" s="58">
        <v>0.31327500000000003</v>
      </c>
    </row>
    <row r="909" spans="1:6" ht="25.5" x14ac:dyDescent="0.2">
      <c r="A909" s="52" t="s">
        <v>1471</v>
      </c>
      <c r="B909" s="49" t="s">
        <v>1472</v>
      </c>
      <c r="C909" s="50">
        <v>2.0000000000000001E-4</v>
      </c>
      <c r="D909" s="50">
        <v>0.456127</v>
      </c>
      <c r="E909" s="50">
        <v>0.262965</v>
      </c>
      <c r="F909" s="50">
        <v>0.68940999999999997</v>
      </c>
    </row>
    <row r="910" spans="1:6" ht="25.5" x14ac:dyDescent="0.2">
      <c r="A910" s="56" t="s">
        <v>1473</v>
      </c>
      <c r="B910" s="57" t="s">
        <v>1474</v>
      </c>
      <c r="C910" s="58">
        <v>0.69214100000000001</v>
      </c>
      <c r="D910" s="58">
        <v>0.53645200000000004</v>
      </c>
      <c r="E910" s="58">
        <v>1.930215</v>
      </c>
      <c r="F910" s="58">
        <v>4.6372520000000002</v>
      </c>
    </row>
    <row r="911" spans="1:6" x14ac:dyDescent="0.2">
      <c r="A911" s="52" t="s">
        <v>1475</v>
      </c>
      <c r="B911" s="49" t="s">
        <v>1476</v>
      </c>
      <c r="C911" s="50" t="s">
        <v>2476</v>
      </c>
      <c r="D911" s="50">
        <v>1.37575</v>
      </c>
      <c r="E911" s="50">
        <v>0.15956400000000001</v>
      </c>
      <c r="F911" s="50">
        <v>2.8067829999999998</v>
      </c>
    </row>
    <row r="912" spans="1:6" x14ac:dyDescent="0.2">
      <c r="A912" s="56" t="s">
        <v>2169</v>
      </c>
      <c r="B912" s="57" t="s">
        <v>2170</v>
      </c>
      <c r="C912" s="58">
        <v>1.7215000000000001E-2</v>
      </c>
      <c r="D912" s="58">
        <v>5.1270000000000003E-2</v>
      </c>
      <c r="E912" s="58">
        <v>0.66949599999999998</v>
      </c>
      <c r="F912" s="58">
        <v>0.57537099999999997</v>
      </c>
    </row>
    <row r="913" spans="1:6" x14ac:dyDescent="0.2">
      <c r="A913" s="52" t="s">
        <v>1477</v>
      </c>
      <c r="B913" s="49" t="s">
        <v>1478</v>
      </c>
      <c r="C913" s="50">
        <v>2.9159999999999998E-2</v>
      </c>
      <c r="D913" s="50">
        <v>1.9961629999999999</v>
      </c>
      <c r="E913" s="50">
        <v>6.0141359999999997</v>
      </c>
      <c r="F913" s="50">
        <v>3.116536</v>
      </c>
    </row>
    <row r="914" spans="1:6" ht="38.25" x14ac:dyDescent="0.2">
      <c r="A914" s="56" t="s">
        <v>1479</v>
      </c>
      <c r="B914" s="57" t="s">
        <v>1480</v>
      </c>
      <c r="C914" s="58">
        <v>1.4102E-2</v>
      </c>
      <c r="D914" s="58">
        <v>0.69073700000000005</v>
      </c>
      <c r="E914" s="58">
        <v>0.22128200000000001</v>
      </c>
      <c r="F914" s="58">
        <v>1.8393219999999999</v>
      </c>
    </row>
    <row r="915" spans="1:6" ht="25.5" x14ac:dyDescent="0.2">
      <c r="A915" s="52" t="s">
        <v>1481</v>
      </c>
      <c r="B915" s="49" t="s">
        <v>1482</v>
      </c>
      <c r="C915" s="50">
        <v>8.8479310000000009</v>
      </c>
      <c r="D915" s="50">
        <v>6.8636119999999998</v>
      </c>
      <c r="E915" s="50">
        <v>93.820960999999997</v>
      </c>
      <c r="F915" s="50">
        <v>102.49077200000001</v>
      </c>
    </row>
    <row r="916" spans="1:6" x14ac:dyDescent="0.2">
      <c r="A916" s="56" t="s">
        <v>2171</v>
      </c>
      <c r="B916" s="57" t="s">
        <v>2172</v>
      </c>
      <c r="C916" s="58" t="s">
        <v>2476</v>
      </c>
      <c r="D916" s="58" t="s">
        <v>2476</v>
      </c>
      <c r="E916" s="58">
        <v>3.9100000000000003E-3</v>
      </c>
      <c r="F916" s="58" t="s">
        <v>2476</v>
      </c>
    </row>
    <row r="917" spans="1:6" ht="38.25" x14ac:dyDescent="0.2">
      <c r="A917" s="52" t="s">
        <v>2443</v>
      </c>
      <c r="B917" s="49" t="s">
        <v>2444</v>
      </c>
      <c r="C917" s="50" t="s">
        <v>2476</v>
      </c>
      <c r="D917" s="50" t="s">
        <v>2476</v>
      </c>
      <c r="E917" s="50">
        <v>1.6000000000000001E-3</v>
      </c>
      <c r="F917" s="50">
        <v>1.2E-4</v>
      </c>
    </row>
    <row r="918" spans="1:6" x14ac:dyDescent="0.2">
      <c r="A918" s="56" t="s">
        <v>2173</v>
      </c>
      <c r="B918" s="57" t="s">
        <v>2174</v>
      </c>
      <c r="C918" s="58" t="s">
        <v>2476</v>
      </c>
      <c r="D918" s="58" t="s">
        <v>2476</v>
      </c>
      <c r="E918" s="58">
        <v>6.9999999999999999E-6</v>
      </c>
      <c r="F918" s="58">
        <v>2.2540000000000001E-2</v>
      </c>
    </row>
    <row r="919" spans="1:6" ht="25.5" x14ac:dyDescent="0.2">
      <c r="A919" s="52" t="s">
        <v>2175</v>
      </c>
      <c r="B919" s="49" t="s">
        <v>2176</v>
      </c>
      <c r="C919" s="50">
        <v>1.3259999999999999E-3</v>
      </c>
      <c r="D919" s="50">
        <v>2.5000000000000001E-3</v>
      </c>
      <c r="E919" s="50">
        <v>4.0870000000000004E-3</v>
      </c>
      <c r="F919" s="50">
        <v>0.31995699999999999</v>
      </c>
    </row>
    <row r="920" spans="1:6" ht="51" x14ac:dyDescent="0.2">
      <c r="A920" s="56" t="s">
        <v>1483</v>
      </c>
      <c r="B920" s="57" t="s">
        <v>1484</v>
      </c>
      <c r="C920" s="58">
        <v>0.149035</v>
      </c>
      <c r="D920" s="58">
        <v>0.27140399999999998</v>
      </c>
      <c r="E920" s="58">
        <v>4.1066669999999998</v>
      </c>
      <c r="F920" s="58">
        <v>0.69565600000000005</v>
      </c>
    </row>
    <row r="921" spans="1:6" ht="25.5" x14ac:dyDescent="0.2">
      <c r="A921" s="52" t="s">
        <v>2177</v>
      </c>
      <c r="B921" s="49" t="s">
        <v>2178</v>
      </c>
      <c r="C921" s="50" t="s">
        <v>2476</v>
      </c>
      <c r="D921" s="50">
        <v>3.8860000000000001E-3</v>
      </c>
      <c r="E921" s="50">
        <v>0.13559199999999999</v>
      </c>
      <c r="F921" s="50">
        <v>3.8860000000000001E-3</v>
      </c>
    </row>
    <row r="922" spans="1:6" x14ac:dyDescent="0.2">
      <c r="A922" s="56" t="s">
        <v>1485</v>
      </c>
      <c r="B922" s="57" t="s">
        <v>1486</v>
      </c>
      <c r="C922" s="58">
        <v>0.77053400000000005</v>
      </c>
      <c r="D922" s="58">
        <v>0.86397999999999997</v>
      </c>
      <c r="E922" s="58">
        <v>6.1464889999999999</v>
      </c>
      <c r="F922" s="58">
        <v>6.5752139999999999</v>
      </c>
    </row>
    <row r="923" spans="1:6" ht="51" x14ac:dyDescent="0.2">
      <c r="A923" s="52" t="s">
        <v>2179</v>
      </c>
      <c r="B923" s="49" t="s">
        <v>2180</v>
      </c>
      <c r="C923" s="50">
        <v>0.25136900000000001</v>
      </c>
      <c r="D923" s="50">
        <v>0.30316500000000002</v>
      </c>
      <c r="E923" s="50">
        <v>4.3506489999999998</v>
      </c>
      <c r="F923" s="50">
        <v>6.1262160000000003</v>
      </c>
    </row>
    <row r="924" spans="1:6" ht="25.5" x14ac:dyDescent="0.2">
      <c r="A924" s="56" t="s">
        <v>2181</v>
      </c>
      <c r="B924" s="57" t="s">
        <v>2182</v>
      </c>
      <c r="C924" s="58">
        <v>2.1044070000000001</v>
      </c>
      <c r="D924" s="58">
        <v>8.5424E-2</v>
      </c>
      <c r="E924" s="58">
        <v>14.125664</v>
      </c>
      <c r="F924" s="58">
        <v>2.919165</v>
      </c>
    </row>
    <row r="925" spans="1:6" ht="25.5" x14ac:dyDescent="0.2">
      <c r="A925" s="52" t="s">
        <v>2183</v>
      </c>
      <c r="B925" s="49" t="s">
        <v>2184</v>
      </c>
      <c r="C925" s="50" t="s">
        <v>2476</v>
      </c>
      <c r="D925" s="50">
        <v>3.8E-3</v>
      </c>
      <c r="E925" s="50">
        <v>0.29641600000000001</v>
      </c>
      <c r="F925" s="50">
        <v>1.3217369999999999</v>
      </c>
    </row>
    <row r="926" spans="1:6" x14ac:dyDescent="0.2">
      <c r="A926" s="56" t="s">
        <v>2185</v>
      </c>
      <c r="B926" s="57" t="s">
        <v>2186</v>
      </c>
      <c r="C926" s="58">
        <v>4.6736E-2</v>
      </c>
      <c r="D926" s="58" t="s">
        <v>2476</v>
      </c>
      <c r="E926" s="58">
        <v>4.6835000000000002E-2</v>
      </c>
      <c r="F926" s="58">
        <v>2.3800000000000002E-3</v>
      </c>
    </row>
    <row r="927" spans="1:6" x14ac:dyDescent="0.2">
      <c r="A927" s="52" t="s">
        <v>1487</v>
      </c>
      <c r="B927" s="49" t="s">
        <v>1488</v>
      </c>
      <c r="C927" s="50" t="s">
        <v>2476</v>
      </c>
      <c r="D927" s="50">
        <v>8.2399999999999997E-4</v>
      </c>
      <c r="E927" s="50">
        <v>2.9343999999999999E-2</v>
      </c>
      <c r="F927" s="50">
        <v>1.551623</v>
      </c>
    </row>
    <row r="928" spans="1:6" ht="38.25" x14ac:dyDescent="0.2">
      <c r="A928" s="56" t="s">
        <v>1489</v>
      </c>
      <c r="B928" s="57" t="s">
        <v>1490</v>
      </c>
      <c r="C928" s="58">
        <v>6.2008000000000001E-2</v>
      </c>
      <c r="D928" s="58">
        <v>0.28655799999999998</v>
      </c>
      <c r="E928" s="58">
        <v>0.72515799999999997</v>
      </c>
      <c r="F928" s="58">
        <v>1.938226</v>
      </c>
    </row>
    <row r="929" spans="1:6" ht="25.5" x14ac:dyDescent="0.2">
      <c r="A929" s="52" t="s">
        <v>1491</v>
      </c>
      <c r="B929" s="49" t="s">
        <v>1492</v>
      </c>
      <c r="C929" s="50" t="s">
        <v>2476</v>
      </c>
      <c r="D929" s="50" t="s">
        <v>2476</v>
      </c>
      <c r="E929" s="50">
        <v>0.73357000000000006</v>
      </c>
      <c r="F929" s="50">
        <v>0.313</v>
      </c>
    </row>
    <row r="930" spans="1:6" x14ac:dyDescent="0.2">
      <c r="A930" s="56" t="s">
        <v>2187</v>
      </c>
      <c r="B930" s="57" t="s">
        <v>2188</v>
      </c>
      <c r="C930" s="58">
        <v>1.0125850000000001</v>
      </c>
      <c r="D930" s="58" t="s">
        <v>2476</v>
      </c>
      <c r="E930" s="58">
        <v>1.7918369999999999</v>
      </c>
      <c r="F930" s="58">
        <v>0.50264200000000003</v>
      </c>
    </row>
    <row r="931" spans="1:6" ht="25.5" x14ac:dyDescent="0.2">
      <c r="A931" s="52" t="s">
        <v>1493</v>
      </c>
      <c r="B931" s="49" t="s">
        <v>1494</v>
      </c>
      <c r="C931" s="50">
        <v>9.9675E-2</v>
      </c>
      <c r="D931" s="50">
        <v>1.7380169999999999</v>
      </c>
      <c r="E931" s="50">
        <v>4.653054</v>
      </c>
      <c r="F931" s="50">
        <v>2.3315199999999998</v>
      </c>
    </row>
    <row r="932" spans="1:6" ht="38.25" x14ac:dyDescent="0.2">
      <c r="A932" s="56" t="s">
        <v>1495</v>
      </c>
      <c r="B932" s="57" t="s">
        <v>1496</v>
      </c>
      <c r="C932" s="58">
        <v>3.6143000000000002E-2</v>
      </c>
      <c r="D932" s="58">
        <v>1.4499999999999999E-3</v>
      </c>
      <c r="E932" s="58">
        <v>0.63348899999999997</v>
      </c>
      <c r="F932" s="58">
        <v>0.64599499999999999</v>
      </c>
    </row>
    <row r="933" spans="1:6" ht="25.5" x14ac:dyDescent="0.2">
      <c r="A933" s="52" t="s">
        <v>1497</v>
      </c>
      <c r="B933" s="49" t="s">
        <v>1498</v>
      </c>
      <c r="C933" s="50">
        <v>0.539825</v>
      </c>
      <c r="D933" s="50">
        <v>0.12914200000000001</v>
      </c>
      <c r="E933" s="50">
        <v>1.0754729999999999</v>
      </c>
      <c r="F933" s="50">
        <v>1.006427</v>
      </c>
    </row>
    <row r="934" spans="1:6" ht="38.25" x14ac:dyDescent="0.2">
      <c r="A934" s="56" t="s">
        <v>1499</v>
      </c>
      <c r="B934" s="57" t="s">
        <v>1500</v>
      </c>
      <c r="C934" s="58">
        <v>0.229101</v>
      </c>
      <c r="D934" s="58">
        <v>0.36271999999999999</v>
      </c>
      <c r="E934" s="58">
        <v>2.5413190000000001</v>
      </c>
      <c r="F934" s="58">
        <v>4.7598700000000003</v>
      </c>
    </row>
    <row r="935" spans="1:6" x14ac:dyDescent="0.2">
      <c r="A935" s="52" t="s">
        <v>2189</v>
      </c>
      <c r="B935" s="49" t="s">
        <v>2190</v>
      </c>
      <c r="C935" s="50">
        <v>2.8188000000000001E-2</v>
      </c>
      <c r="D935" s="50" t="s">
        <v>2476</v>
      </c>
      <c r="E935" s="50">
        <v>0.10365099999999999</v>
      </c>
      <c r="F935" s="50">
        <v>4.0964E-2</v>
      </c>
    </row>
    <row r="936" spans="1:6" ht="25.5" x14ac:dyDescent="0.2">
      <c r="A936" s="56" t="s">
        <v>2191</v>
      </c>
      <c r="B936" s="57" t="s">
        <v>2192</v>
      </c>
      <c r="C936" s="58">
        <v>2.6653E-2</v>
      </c>
      <c r="D936" s="58">
        <v>0.47910000000000003</v>
      </c>
      <c r="E936" s="58">
        <v>0.25355800000000001</v>
      </c>
      <c r="F936" s="58">
        <v>1.4295610000000001</v>
      </c>
    </row>
    <row r="937" spans="1:6" ht="25.5" x14ac:dyDescent="0.2">
      <c r="A937" s="52" t="s">
        <v>1501</v>
      </c>
      <c r="B937" s="49" t="s">
        <v>1502</v>
      </c>
      <c r="C937" s="50">
        <v>6.9191000000000003E-2</v>
      </c>
      <c r="D937" s="50">
        <v>0.33826899999999999</v>
      </c>
      <c r="E937" s="50">
        <v>2.1872720000000001</v>
      </c>
      <c r="F937" s="50">
        <v>3.9548369999999999</v>
      </c>
    </row>
    <row r="938" spans="1:6" ht="38.25" x14ac:dyDescent="0.2">
      <c r="A938" s="56" t="s">
        <v>1503</v>
      </c>
      <c r="B938" s="57" t="s">
        <v>1504</v>
      </c>
      <c r="C938" s="58">
        <v>0.17957899999999999</v>
      </c>
      <c r="D938" s="58">
        <v>0.13755400000000001</v>
      </c>
      <c r="E938" s="58">
        <v>11.971631</v>
      </c>
      <c r="F938" s="58">
        <v>4.7365490000000001</v>
      </c>
    </row>
    <row r="939" spans="1:6" x14ac:dyDescent="0.2">
      <c r="A939" s="52" t="s">
        <v>1505</v>
      </c>
      <c r="B939" s="49" t="s">
        <v>1506</v>
      </c>
      <c r="C939" s="50">
        <v>1.455265</v>
      </c>
      <c r="D939" s="50">
        <v>1.4872970000000001</v>
      </c>
      <c r="E939" s="50">
        <v>13.125299999999999</v>
      </c>
      <c r="F939" s="50">
        <v>17.750689000000001</v>
      </c>
    </row>
    <row r="940" spans="1:6" ht="25.5" x14ac:dyDescent="0.2">
      <c r="A940" s="56" t="s">
        <v>1507</v>
      </c>
      <c r="B940" s="57" t="s">
        <v>1508</v>
      </c>
      <c r="C940" s="58">
        <v>0.321743</v>
      </c>
      <c r="D940" s="58">
        <v>0.27762700000000001</v>
      </c>
      <c r="E940" s="58">
        <v>1.55507</v>
      </c>
      <c r="F940" s="58">
        <v>2.7617790000000002</v>
      </c>
    </row>
    <row r="941" spans="1:6" ht="38.25" x14ac:dyDescent="0.2">
      <c r="A941" s="52" t="s">
        <v>1509</v>
      </c>
      <c r="B941" s="49" t="s">
        <v>1510</v>
      </c>
      <c r="C941" s="50">
        <v>5.5391000000000003E-2</v>
      </c>
      <c r="D941" s="50">
        <v>0.80347500000000005</v>
      </c>
      <c r="E941" s="50">
        <v>6.6360729999999997</v>
      </c>
      <c r="F941" s="50">
        <v>3.3409239999999998</v>
      </c>
    </row>
    <row r="942" spans="1:6" ht="25.5" x14ac:dyDescent="0.2">
      <c r="A942" s="56" t="s">
        <v>1511</v>
      </c>
      <c r="B942" s="57" t="s">
        <v>1512</v>
      </c>
      <c r="C942" s="58">
        <v>181.581748</v>
      </c>
      <c r="D942" s="58">
        <v>112.553809</v>
      </c>
      <c r="E942" s="58">
        <v>1176.0072829999999</v>
      </c>
      <c r="F942" s="58">
        <v>1333.6047430000001</v>
      </c>
    </row>
    <row r="943" spans="1:6" ht="38.25" x14ac:dyDescent="0.2">
      <c r="A943" s="52" t="s">
        <v>1513</v>
      </c>
      <c r="B943" s="49" t="s">
        <v>1514</v>
      </c>
      <c r="C943" s="50">
        <v>7.6555999999999999E-2</v>
      </c>
      <c r="D943" s="50">
        <v>6.7662E-2</v>
      </c>
      <c r="E943" s="50">
        <v>0.963862</v>
      </c>
      <c r="F943" s="50">
        <v>1.6207849999999999</v>
      </c>
    </row>
    <row r="944" spans="1:6" ht="25.5" x14ac:dyDescent="0.2">
      <c r="A944" s="56" t="s">
        <v>1515</v>
      </c>
      <c r="B944" s="57" t="s">
        <v>1516</v>
      </c>
      <c r="C944" s="58">
        <v>7.7331839999999996</v>
      </c>
      <c r="D944" s="58">
        <v>14.382091000000001</v>
      </c>
      <c r="E944" s="58">
        <v>59.421639999999996</v>
      </c>
      <c r="F944" s="58">
        <v>83.964196999999999</v>
      </c>
    </row>
    <row r="945" spans="1:6" ht="51" x14ac:dyDescent="0.2">
      <c r="A945" s="52" t="s">
        <v>1517</v>
      </c>
      <c r="B945" s="49" t="s">
        <v>1518</v>
      </c>
      <c r="C945" s="50">
        <v>0.11647399999999999</v>
      </c>
      <c r="D945" s="50">
        <v>1.0074449999999999</v>
      </c>
      <c r="E945" s="50">
        <v>34.963987000000003</v>
      </c>
      <c r="F945" s="50">
        <v>8.8611579999999996</v>
      </c>
    </row>
    <row r="946" spans="1:6" ht="25.5" x14ac:dyDescent="0.2">
      <c r="A946" s="56" t="s">
        <v>2193</v>
      </c>
      <c r="B946" s="57" t="s">
        <v>2194</v>
      </c>
      <c r="C946" s="58">
        <v>3.676E-3</v>
      </c>
      <c r="D946" s="58">
        <v>6.7000000000000002E-4</v>
      </c>
      <c r="E946" s="58">
        <v>8.2827999999999999E-2</v>
      </c>
      <c r="F946" s="58">
        <v>8.5265999999999995E-2</v>
      </c>
    </row>
    <row r="947" spans="1:6" ht="25.5" x14ac:dyDescent="0.2">
      <c r="A947" s="52" t="s">
        <v>2195</v>
      </c>
      <c r="B947" s="49" t="s">
        <v>2196</v>
      </c>
      <c r="C947" s="50">
        <v>2.1000000000000001E-2</v>
      </c>
      <c r="D947" s="50">
        <v>2.016E-3</v>
      </c>
      <c r="E947" s="50">
        <v>0.36762</v>
      </c>
      <c r="F947" s="50">
        <v>2.1778279999999999</v>
      </c>
    </row>
    <row r="948" spans="1:6" ht="25.5" x14ac:dyDescent="0.2">
      <c r="A948" s="56" t="s">
        <v>1519</v>
      </c>
      <c r="B948" s="57" t="s">
        <v>1520</v>
      </c>
      <c r="C948" s="58">
        <v>1.4428E-2</v>
      </c>
      <c r="D948" s="58">
        <v>1.2149300000000001</v>
      </c>
      <c r="E948" s="58">
        <v>82.147155999999995</v>
      </c>
      <c r="F948" s="58">
        <v>8.6879100000000005</v>
      </c>
    </row>
    <row r="949" spans="1:6" x14ac:dyDescent="0.2">
      <c r="A949" s="52" t="s">
        <v>1521</v>
      </c>
      <c r="B949" s="49" t="s">
        <v>1522</v>
      </c>
      <c r="C949" s="50" t="s">
        <v>2476</v>
      </c>
      <c r="D949" s="50" t="s">
        <v>2476</v>
      </c>
      <c r="E949" s="50">
        <v>4.9959999999999996E-3</v>
      </c>
      <c r="F949" s="50">
        <v>5.6694000000000001E-2</v>
      </c>
    </row>
    <row r="950" spans="1:6" ht="25.5" x14ac:dyDescent="0.2">
      <c r="A950" s="56" t="s">
        <v>1523</v>
      </c>
      <c r="B950" s="57" t="s">
        <v>1524</v>
      </c>
      <c r="C950" s="58">
        <v>5.9496900000000004</v>
      </c>
      <c r="D950" s="58">
        <v>5.0486310000000003</v>
      </c>
      <c r="E950" s="58">
        <v>78.241806999999994</v>
      </c>
      <c r="F950" s="58">
        <v>69.580146999999997</v>
      </c>
    </row>
    <row r="951" spans="1:6" ht="25.5" x14ac:dyDescent="0.2">
      <c r="A951" s="52" t="s">
        <v>1525</v>
      </c>
      <c r="B951" s="49" t="s">
        <v>1526</v>
      </c>
      <c r="C951" s="50">
        <v>0.69262599999999996</v>
      </c>
      <c r="D951" s="50">
        <v>1.1728000000000001E-2</v>
      </c>
      <c r="E951" s="50">
        <v>2.5791210000000002</v>
      </c>
      <c r="F951" s="50">
        <v>0.52634199999999998</v>
      </c>
    </row>
    <row r="952" spans="1:6" ht="25.5" x14ac:dyDescent="0.2">
      <c r="A952" s="56" t="s">
        <v>1527</v>
      </c>
      <c r="B952" s="57" t="s">
        <v>1528</v>
      </c>
      <c r="C952" s="58">
        <v>17.469705999999999</v>
      </c>
      <c r="D952" s="58">
        <v>38.639218</v>
      </c>
      <c r="E952" s="58">
        <v>204.008028</v>
      </c>
      <c r="F952" s="58">
        <v>217.59046699999999</v>
      </c>
    </row>
    <row r="953" spans="1:6" x14ac:dyDescent="0.2">
      <c r="A953" s="52" t="s">
        <v>1529</v>
      </c>
      <c r="B953" s="49" t="s">
        <v>1530</v>
      </c>
      <c r="C953" s="50">
        <v>0.95372699999999999</v>
      </c>
      <c r="D953" s="50">
        <v>2.4674680000000002</v>
      </c>
      <c r="E953" s="50">
        <v>27.910295000000001</v>
      </c>
      <c r="F953" s="50">
        <v>27.653255999999999</v>
      </c>
    </row>
    <row r="954" spans="1:6" ht="38.25" x14ac:dyDescent="0.2">
      <c r="A954" s="56" t="s">
        <v>1531</v>
      </c>
      <c r="B954" s="57" t="s">
        <v>1532</v>
      </c>
      <c r="C954" s="58">
        <v>3.303347</v>
      </c>
      <c r="D954" s="58">
        <v>5.2498969999999998</v>
      </c>
      <c r="E954" s="58">
        <v>50.042948000000003</v>
      </c>
      <c r="F954" s="58">
        <v>60.622267999999998</v>
      </c>
    </row>
    <row r="955" spans="1:6" ht="38.25" x14ac:dyDescent="0.2">
      <c r="A955" s="52" t="s">
        <v>1533</v>
      </c>
      <c r="B955" s="49" t="s">
        <v>1534</v>
      </c>
      <c r="C955" s="50">
        <v>2.6291389999999999</v>
      </c>
      <c r="D955" s="50">
        <v>4.4898030000000002</v>
      </c>
      <c r="E955" s="50">
        <v>48.563481000000003</v>
      </c>
      <c r="F955" s="50">
        <v>26.855920999999999</v>
      </c>
    </row>
    <row r="956" spans="1:6" ht="38.25" x14ac:dyDescent="0.2">
      <c r="A956" s="56" t="s">
        <v>1535</v>
      </c>
      <c r="B956" s="57" t="s">
        <v>1536</v>
      </c>
      <c r="C956" s="58">
        <v>2.2321000000000001E-2</v>
      </c>
      <c r="D956" s="58" t="s">
        <v>2476</v>
      </c>
      <c r="E956" s="58">
        <v>7.5393000000000002E-2</v>
      </c>
      <c r="F956" s="58">
        <v>9.6957000000000002E-2</v>
      </c>
    </row>
    <row r="957" spans="1:6" ht="25.5" x14ac:dyDescent="0.2">
      <c r="A957" s="52" t="s">
        <v>1537</v>
      </c>
      <c r="B957" s="49" t="s">
        <v>1538</v>
      </c>
      <c r="C957" s="50">
        <v>0.253747</v>
      </c>
      <c r="D957" s="50">
        <v>3.0884610000000001</v>
      </c>
      <c r="E957" s="50">
        <v>7.5681219999999998</v>
      </c>
      <c r="F957" s="50">
        <v>90.882992999999999</v>
      </c>
    </row>
    <row r="958" spans="1:6" x14ac:dyDescent="0.2">
      <c r="A958" s="56" t="s">
        <v>1539</v>
      </c>
      <c r="B958" s="57" t="s">
        <v>1540</v>
      </c>
      <c r="C958" s="58">
        <v>4.0116459999999998</v>
      </c>
      <c r="D958" s="58">
        <v>4.9804779999999997</v>
      </c>
      <c r="E958" s="58">
        <v>64.825174000000004</v>
      </c>
      <c r="F958" s="58">
        <v>47.696313000000004</v>
      </c>
    </row>
    <row r="959" spans="1:6" x14ac:dyDescent="0.2">
      <c r="A959" s="52" t="s">
        <v>1541</v>
      </c>
      <c r="B959" s="49" t="s">
        <v>1542</v>
      </c>
      <c r="C959" s="50">
        <v>7.6672909999999996</v>
      </c>
      <c r="D959" s="50">
        <v>19.572877999999999</v>
      </c>
      <c r="E959" s="50">
        <v>123.723732</v>
      </c>
      <c r="F959" s="50">
        <v>158.914446</v>
      </c>
    </row>
    <row r="960" spans="1:6" x14ac:dyDescent="0.2">
      <c r="A960" s="56" t="s">
        <v>1543</v>
      </c>
      <c r="B960" s="57" t="s">
        <v>1544</v>
      </c>
      <c r="C960" s="58">
        <v>0.39450099999999999</v>
      </c>
      <c r="D960" s="58">
        <v>0.95166200000000001</v>
      </c>
      <c r="E960" s="58">
        <v>9.2996269999999992</v>
      </c>
      <c r="F960" s="58">
        <v>6.1457540000000002</v>
      </c>
    </row>
    <row r="961" spans="1:6" x14ac:dyDescent="0.2">
      <c r="A961" s="52" t="s">
        <v>1545</v>
      </c>
      <c r="B961" s="49" t="s">
        <v>1546</v>
      </c>
      <c r="C961" s="50">
        <v>1.30908</v>
      </c>
      <c r="D961" s="50">
        <v>5.2144440000000003</v>
      </c>
      <c r="E961" s="50">
        <v>33.101162000000002</v>
      </c>
      <c r="F961" s="50">
        <v>52.524842</v>
      </c>
    </row>
    <row r="962" spans="1:6" ht="38.25" x14ac:dyDescent="0.2">
      <c r="A962" s="56" t="s">
        <v>1547</v>
      </c>
      <c r="B962" s="57" t="s">
        <v>1548</v>
      </c>
      <c r="C962" s="58">
        <v>9.5587000000000005E-2</v>
      </c>
      <c r="D962" s="58">
        <v>0.12667600000000001</v>
      </c>
      <c r="E962" s="58">
        <v>1.5183610000000001</v>
      </c>
      <c r="F962" s="58">
        <v>3.0112930000000002</v>
      </c>
    </row>
    <row r="963" spans="1:6" x14ac:dyDescent="0.2">
      <c r="A963" s="52" t="s">
        <v>2197</v>
      </c>
      <c r="B963" s="49" t="s">
        <v>2198</v>
      </c>
      <c r="C963" s="50">
        <v>0.90032500000000004</v>
      </c>
      <c r="D963" s="50">
        <v>2.6689820000000002</v>
      </c>
      <c r="E963" s="50">
        <v>10.56611</v>
      </c>
      <c r="F963" s="50">
        <v>16.387612000000001</v>
      </c>
    </row>
    <row r="964" spans="1:6" x14ac:dyDescent="0.2">
      <c r="A964" s="56" t="s">
        <v>1549</v>
      </c>
      <c r="B964" s="57" t="s">
        <v>1550</v>
      </c>
      <c r="C964" s="58">
        <v>6.6317599999999999</v>
      </c>
      <c r="D964" s="58">
        <v>5.9350540000000001</v>
      </c>
      <c r="E964" s="58">
        <v>26.084060000000001</v>
      </c>
      <c r="F964" s="58">
        <v>60.850059000000002</v>
      </c>
    </row>
    <row r="965" spans="1:6" x14ac:dyDescent="0.2">
      <c r="A965" s="52" t="s">
        <v>1551</v>
      </c>
      <c r="B965" s="49" t="s">
        <v>1552</v>
      </c>
      <c r="C965" s="50">
        <v>1.284602</v>
      </c>
      <c r="D965" s="50">
        <v>5.2967610000000001</v>
      </c>
      <c r="E965" s="50">
        <v>8.0760240000000003</v>
      </c>
      <c r="F965" s="50">
        <v>22.028119</v>
      </c>
    </row>
    <row r="966" spans="1:6" x14ac:dyDescent="0.2">
      <c r="A966" s="56" t="s">
        <v>1553</v>
      </c>
      <c r="B966" s="57" t="s">
        <v>1554</v>
      </c>
      <c r="C966" s="58">
        <v>2.0735869999999998</v>
      </c>
      <c r="D966" s="58">
        <v>5.291747</v>
      </c>
      <c r="E966" s="58">
        <v>24.201163999999999</v>
      </c>
      <c r="F966" s="58">
        <v>38.017829999999996</v>
      </c>
    </row>
    <row r="967" spans="1:6" x14ac:dyDescent="0.2">
      <c r="A967" s="52" t="s">
        <v>2199</v>
      </c>
      <c r="B967" s="49" t="s">
        <v>2200</v>
      </c>
      <c r="C967" s="50">
        <v>0.58195300000000005</v>
      </c>
      <c r="D967" s="50">
        <v>1.0543899999999999</v>
      </c>
      <c r="E967" s="50">
        <v>9.5905529999999999</v>
      </c>
      <c r="F967" s="50">
        <v>9.1674070000000007</v>
      </c>
    </row>
    <row r="968" spans="1:6" ht="51" x14ac:dyDescent="0.2">
      <c r="A968" s="56" t="s">
        <v>1555</v>
      </c>
      <c r="B968" s="57" t="s">
        <v>1556</v>
      </c>
      <c r="C968" s="58">
        <v>5.1113489999999997</v>
      </c>
      <c r="D968" s="58">
        <v>6.4505290000000004</v>
      </c>
      <c r="E968" s="58">
        <v>72.121874000000005</v>
      </c>
      <c r="F968" s="58">
        <v>60.573130999999997</v>
      </c>
    </row>
    <row r="969" spans="1:6" ht="25.5" x14ac:dyDescent="0.2">
      <c r="A969" s="52" t="s">
        <v>1557</v>
      </c>
      <c r="B969" s="49" t="s">
        <v>1558</v>
      </c>
      <c r="C969" s="50">
        <v>4.2563050000000002</v>
      </c>
      <c r="D969" s="50">
        <v>5.2430680000000001</v>
      </c>
      <c r="E969" s="50">
        <v>39.056657000000001</v>
      </c>
      <c r="F969" s="50">
        <v>47.250774</v>
      </c>
    </row>
    <row r="970" spans="1:6" ht="25.5" x14ac:dyDescent="0.2">
      <c r="A970" s="56" t="s">
        <v>1559</v>
      </c>
      <c r="B970" s="57" t="s">
        <v>1560</v>
      </c>
      <c r="C970" s="58">
        <v>1.917154</v>
      </c>
      <c r="D970" s="58">
        <v>4.1490710000000002</v>
      </c>
      <c r="E970" s="58">
        <v>17.426869</v>
      </c>
      <c r="F970" s="58">
        <v>24.096585999999999</v>
      </c>
    </row>
    <row r="971" spans="1:6" ht="25.5" x14ac:dyDescent="0.2">
      <c r="A971" s="52" t="s">
        <v>1561</v>
      </c>
      <c r="B971" s="49" t="s">
        <v>1562</v>
      </c>
      <c r="C971" s="50">
        <v>0.25969599999999998</v>
      </c>
      <c r="D971" s="50">
        <v>3.6579E-2</v>
      </c>
      <c r="E971" s="50">
        <v>1.975301</v>
      </c>
      <c r="F971" s="50">
        <v>2.407117</v>
      </c>
    </row>
    <row r="972" spans="1:6" ht="38.25" x14ac:dyDescent="0.2">
      <c r="A972" s="56" t="s">
        <v>1563</v>
      </c>
      <c r="B972" s="57" t="s">
        <v>1564</v>
      </c>
      <c r="C972" s="58">
        <v>0.16100900000000001</v>
      </c>
      <c r="D972" s="58">
        <v>0.41884300000000002</v>
      </c>
      <c r="E972" s="58">
        <v>3.96516</v>
      </c>
      <c r="F972" s="58">
        <v>8.7565139999999992</v>
      </c>
    </row>
    <row r="973" spans="1:6" ht="51" x14ac:dyDescent="0.2">
      <c r="A973" s="52" t="s">
        <v>1565</v>
      </c>
      <c r="B973" s="49" t="s">
        <v>1566</v>
      </c>
      <c r="C973" s="50">
        <v>9.2518259999999994</v>
      </c>
      <c r="D973" s="50">
        <v>5.6292160000000004</v>
      </c>
      <c r="E973" s="50">
        <v>51.612372000000001</v>
      </c>
      <c r="F973" s="50">
        <v>50.901473000000003</v>
      </c>
    </row>
    <row r="974" spans="1:6" ht="51" x14ac:dyDescent="0.2">
      <c r="A974" s="56" t="s">
        <v>1567</v>
      </c>
      <c r="B974" s="57" t="s">
        <v>1568</v>
      </c>
      <c r="C974" s="58">
        <v>291.66836699999999</v>
      </c>
      <c r="D974" s="58">
        <v>309.159155</v>
      </c>
      <c r="E974" s="58">
        <v>1705.8655389999999</v>
      </c>
      <c r="F974" s="58">
        <v>1657.522776</v>
      </c>
    </row>
    <row r="975" spans="1:6" ht="38.25" x14ac:dyDescent="0.2">
      <c r="A975" s="52" t="s">
        <v>1569</v>
      </c>
      <c r="B975" s="49" t="s">
        <v>1570</v>
      </c>
      <c r="C975" s="50">
        <v>5.671068</v>
      </c>
      <c r="D975" s="50">
        <v>10.984825000000001</v>
      </c>
      <c r="E975" s="50">
        <v>57.927385000000001</v>
      </c>
      <c r="F975" s="50">
        <v>101.318916</v>
      </c>
    </row>
    <row r="976" spans="1:6" x14ac:dyDescent="0.2">
      <c r="A976" s="56" t="s">
        <v>2201</v>
      </c>
      <c r="B976" s="57" t="s">
        <v>2202</v>
      </c>
      <c r="C976" s="58">
        <v>7.8550999999999996E-2</v>
      </c>
      <c r="D976" s="58">
        <v>3.6082999999999997E-2</v>
      </c>
      <c r="E976" s="58">
        <v>1.454189</v>
      </c>
      <c r="F976" s="58">
        <v>1.199689</v>
      </c>
    </row>
    <row r="977" spans="1:6" x14ac:dyDescent="0.2">
      <c r="A977" s="52" t="s">
        <v>2203</v>
      </c>
      <c r="B977" s="49" t="s">
        <v>2204</v>
      </c>
      <c r="C977" s="50">
        <v>0.218421</v>
      </c>
      <c r="D977" s="50">
        <v>0.27398400000000001</v>
      </c>
      <c r="E977" s="50">
        <v>1.781191</v>
      </c>
      <c r="F977" s="50">
        <v>2.9914860000000001</v>
      </c>
    </row>
    <row r="978" spans="1:6" x14ac:dyDescent="0.2">
      <c r="A978" s="56" t="s">
        <v>2205</v>
      </c>
      <c r="B978" s="57" t="s">
        <v>2206</v>
      </c>
      <c r="C978" s="58">
        <v>4.5900999999999997E-2</v>
      </c>
      <c r="D978" s="58">
        <v>5.973E-3</v>
      </c>
      <c r="E978" s="58">
        <v>0.163938</v>
      </c>
      <c r="F978" s="58">
        <v>0.48958299999999999</v>
      </c>
    </row>
    <row r="979" spans="1:6" ht="38.25" x14ac:dyDescent="0.2">
      <c r="A979" s="52" t="s">
        <v>1571</v>
      </c>
      <c r="B979" s="49" t="s">
        <v>1572</v>
      </c>
      <c r="C979" s="50">
        <v>0.57613499999999995</v>
      </c>
      <c r="D979" s="50">
        <v>1.852997</v>
      </c>
      <c r="E979" s="50">
        <v>21.469567999999999</v>
      </c>
      <c r="F979" s="50">
        <v>10.275496</v>
      </c>
    </row>
    <row r="980" spans="1:6" ht="25.5" x14ac:dyDescent="0.2">
      <c r="A980" s="56" t="s">
        <v>1573</v>
      </c>
      <c r="B980" s="57" t="s">
        <v>1574</v>
      </c>
      <c r="C980" s="58">
        <v>10.228016</v>
      </c>
      <c r="D980" s="58">
        <v>2.199614</v>
      </c>
      <c r="E980" s="58">
        <v>30.774242999999998</v>
      </c>
      <c r="F980" s="58">
        <v>20.921983999999998</v>
      </c>
    </row>
    <row r="981" spans="1:6" x14ac:dyDescent="0.2">
      <c r="A981" s="52" t="s">
        <v>2207</v>
      </c>
      <c r="B981" s="49" t="s">
        <v>2208</v>
      </c>
      <c r="C981" s="50">
        <v>1.5013E-2</v>
      </c>
      <c r="D981" s="50">
        <v>1.0847279999999999</v>
      </c>
      <c r="E981" s="50">
        <v>10.306829</v>
      </c>
      <c r="F981" s="50">
        <v>21.049247999999999</v>
      </c>
    </row>
    <row r="982" spans="1:6" ht="25.5" x14ac:dyDescent="0.2">
      <c r="A982" s="56" t="s">
        <v>1575</v>
      </c>
      <c r="B982" s="57" t="s">
        <v>1576</v>
      </c>
      <c r="C982" s="58">
        <v>0.19012899999999999</v>
      </c>
      <c r="D982" s="58">
        <v>0.228272</v>
      </c>
      <c r="E982" s="58">
        <v>2.9617439999999999</v>
      </c>
      <c r="F982" s="58">
        <v>3.7845300000000002</v>
      </c>
    </row>
    <row r="983" spans="1:6" ht="25.5" x14ac:dyDescent="0.2">
      <c r="A983" s="52" t="s">
        <v>1577</v>
      </c>
      <c r="B983" s="49" t="s">
        <v>1578</v>
      </c>
      <c r="C983" s="50">
        <v>20.349295000000001</v>
      </c>
      <c r="D983" s="50">
        <v>18.640222000000001</v>
      </c>
      <c r="E983" s="50">
        <v>143.429045</v>
      </c>
      <c r="F983" s="50">
        <v>130.30474799999999</v>
      </c>
    </row>
    <row r="984" spans="1:6" x14ac:dyDescent="0.2">
      <c r="A984" s="56" t="s">
        <v>2209</v>
      </c>
      <c r="B984" s="57" t="s">
        <v>2210</v>
      </c>
      <c r="C984" s="58">
        <v>0.16069900000000001</v>
      </c>
      <c r="D984" s="58">
        <v>0.60377700000000001</v>
      </c>
      <c r="E984" s="58">
        <v>21.072984000000002</v>
      </c>
      <c r="F984" s="58">
        <v>4.3340610000000002</v>
      </c>
    </row>
    <row r="985" spans="1:6" ht="25.5" x14ac:dyDescent="0.2">
      <c r="A985" s="52" t="s">
        <v>1579</v>
      </c>
      <c r="B985" s="49" t="s">
        <v>1580</v>
      </c>
      <c r="C985" s="50">
        <v>8.5518999999999998E-2</v>
      </c>
      <c r="D985" s="50">
        <v>6.5844E-2</v>
      </c>
      <c r="E985" s="50">
        <v>3.351302</v>
      </c>
      <c r="F985" s="50">
        <v>2.1422119999999998</v>
      </c>
    </row>
    <row r="986" spans="1:6" ht="25.5" x14ac:dyDescent="0.2">
      <c r="A986" s="56" t="s">
        <v>1581</v>
      </c>
      <c r="B986" s="57" t="s">
        <v>1582</v>
      </c>
      <c r="C986" s="58">
        <v>0.48574800000000001</v>
      </c>
      <c r="D986" s="58">
        <v>3.3192840000000001</v>
      </c>
      <c r="E986" s="58">
        <v>7.9251899999999997</v>
      </c>
      <c r="F986" s="58">
        <v>18.867736000000001</v>
      </c>
    </row>
    <row r="987" spans="1:6" x14ac:dyDescent="0.2">
      <c r="A987" s="52" t="s">
        <v>2211</v>
      </c>
      <c r="B987" s="49" t="s">
        <v>2212</v>
      </c>
      <c r="C987" s="50">
        <v>9.6000000000000002E-4</v>
      </c>
      <c r="D987" s="50">
        <v>0.16622200000000001</v>
      </c>
      <c r="E987" s="50">
        <v>1.2538149999999999</v>
      </c>
      <c r="F987" s="50">
        <v>1.477481</v>
      </c>
    </row>
    <row r="988" spans="1:6" x14ac:dyDescent="0.2">
      <c r="A988" s="56" t="s">
        <v>2213</v>
      </c>
      <c r="B988" s="57" t="s">
        <v>2214</v>
      </c>
      <c r="C988" s="58">
        <v>5.8910000000000004E-3</v>
      </c>
      <c r="D988" s="58">
        <v>4.2690000000000002E-3</v>
      </c>
      <c r="E988" s="58">
        <v>0.53480000000000005</v>
      </c>
      <c r="F988" s="58">
        <v>0.21498800000000001</v>
      </c>
    </row>
    <row r="989" spans="1:6" x14ac:dyDescent="0.2">
      <c r="A989" s="52" t="s">
        <v>1583</v>
      </c>
      <c r="B989" s="49" t="s">
        <v>1584</v>
      </c>
      <c r="C989" s="50" t="s">
        <v>2476</v>
      </c>
      <c r="D989" s="50">
        <v>2.6339999999999999E-2</v>
      </c>
      <c r="E989" s="50">
        <v>0.33653499999999997</v>
      </c>
      <c r="F989" s="50">
        <v>0.46626499999999999</v>
      </c>
    </row>
    <row r="990" spans="1:6" ht="38.25" x14ac:dyDescent="0.2">
      <c r="A990" s="56" t="s">
        <v>1585</v>
      </c>
      <c r="B990" s="57" t="s">
        <v>1586</v>
      </c>
      <c r="C990" s="58">
        <v>0.21252599999999999</v>
      </c>
      <c r="D990" s="58">
        <v>0.95309200000000005</v>
      </c>
      <c r="E990" s="58">
        <v>5.9235239999999996</v>
      </c>
      <c r="F990" s="58">
        <v>18.006798</v>
      </c>
    </row>
    <row r="991" spans="1:6" ht="51" x14ac:dyDescent="0.2">
      <c r="A991" s="52" t="s">
        <v>1587</v>
      </c>
      <c r="B991" s="49" t="s">
        <v>1588</v>
      </c>
      <c r="C991" s="50">
        <v>8.1023800000000001</v>
      </c>
      <c r="D991" s="50">
        <v>13.803910999999999</v>
      </c>
      <c r="E991" s="50">
        <v>80.979455000000002</v>
      </c>
      <c r="F991" s="50">
        <v>134.79602</v>
      </c>
    </row>
    <row r="992" spans="1:6" ht="38.25" x14ac:dyDescent="0.2">
      <c r="A992" s="56" t="s">
        <v>1589</v>
      </c>
      <c r="B992" s="57" t="s">
        <v>1590</v>
      </c>
      <c r="C992" s="58">
        <v>0.98008700000000004</v>
      </c>
      <c r="D992" s="58">
        <v>2.9484699999999999</v>
      </c>
      <c r="E992" s="58">
        <v>80.835365999999993</v>
      </c>
      <c r="F992" s="58">
        <v>95.184042000000005</v>
      </c>
    </row>
    <row r="993" spans="1:6" x14ac:dyDescent="0.2">
      <c r="A993" s="52" t="s">
        <v>1591</v>
      </c>
      <c r="B993" s="49" t="s">
        <v>1592</v>
      </c>
      <c r="C993" s="50">
        <v>3.6627589999999999</v>
      </c>
      <c r="D993" s="50">
        <v>5.3177519999999996</v>
      </c>
      <c r="E993" s="50">
        <v>38.775891999999999</v>
      </c>
      <c r="F993" s="50">
        <v>59.684423000000002</v>
      </c>
    </row>
    <row r="994" spans="1:6" ht="25.5" x14ac:dyDescent="0.2">
      <c r="A994" s="56" t="s">
        <v>1593</v>
      </c>
      <c r="B994" s="57" t="s">
        <v>1594</v>
      </c>
      <c r="C994" s="58">
        <v>1.915897</v>
      </c>
      <c r="D994" s="58">
        <v>2.2197800000000001</v>
      </c>
      <c r="E994" s="58">
        <v>10.851065</v>
      </c>
      <c r="F994" s="58">
        <v>20.691913</v>
      </c>
    </row>
    <row r="995" spans="1:6" ht="25.5" x14ac:dyDescent="0.2">
      <c r="A995" s="52" t="s">
        <v>1595</v>
      </c>
      <c r="B995" s="49" t="s">
        <v>1596</v>
      </c>
      <c r="C995" s="50">
        <v>2.2880000000000001E-3</v>
      </c>
      <c r="D995" s="50">
        <v>1.1950000000000001E-3</v>
      </c>
      <c r="E995" s="50">
        <v>0.38794299999999998</v>
      </c>
      <c r="F995" s="50">
        <v>0.23522899999999999</v>
      </c>
    </row>
    <row r="996" spans="1:6" ht="38.25" x14ac:dyDescent="0.2">
      <c r="A996" s="56" t="s">
        <v>1597</v>
      </c>
      <c r="B996" s="57" t="s">
        <v>1598</v>
      </c>
      <c r="C996" s="58">
        <v>0.57423000000000002</v>
      </c>
      <c r="D996" s="58">
        <v>1.965273</v>
      </c>
      <c r="E996" s="58">
        <v>21.29091</v>
      </c>
      <c r="F996" s="58">
        <v>17.179639999999999</v>
      </c>
    </row>
    <row r="997" spans="1:6" x14ac:dyDescent="0.2">
      <c r="A997" s="52" t="s">
        <v>1599</v>
      </c>
      <c r="B997" s="49" t="s">
        <v>1600</v>
      </c>
      <c r="C997" s="50">
        <v>2.7844329999999999</v>
      </c>
      <c r="D997" s="50">
        <v>1.7897650000000001</v>
      </c>
      <c r="E997" s="50">
        <v>8.4045579999999998</v>
      </c>
      <c r="F997" s="50">
        <v>11.979392000000001</v>
      </c>
    </row>
    <row r="998" spans="1:6" x14ac:dyDescent="0.2">
      <c r="A998" s="56" t="s">
        <v>1601</v>
      </c>
      <c r="B998" s="57" t="s">
        <v>1602</v>
      </c>
      <c r="C998" s="58">
        <v>1.6160030000000001</v>
      </c>
      <c r="D998" s="58">
        <v>2.0663670000000001</v>
      </c>
      <c r="E998" s="58">
        <v>16.976467</v>
      </c>
      <c r="F998" s="58">
        <v>19.518038000000001</v>
      </c>
    </row>
    <row r="999" spans="1:6" ht="38.25" x14ac:dyDescent="0.2">
      <c r="A999" s="52" t="s">
        <v>1603</v>
      </c>
      <c r="B999" s="49" t="s">
        <v>1604</v>
      </c>
      <c r="C999" s="50">
        <v>15.708087000000001</v>
      </c>
      <c r="D999" s="50">
        <v>41.345391999999997</v>
      </c>
      <c r="E999" s="50">
        <v>92.101810999999998</v>
      </c>
      <c r="F999" s="50">
        <v>210.652884</v>
      </c>
    </row>
    <row r="1000" spans="1:6" ht="25.5" x14ac:dyDescent="0.2">
      <c r="A1000" s="56" t="s">
        <v>1605</v>
      </c>
      <c r="B1000" s="57" t="s">
        <v>1606</v>
      </c>
      <c r="C1000" s="58">
        <v>2.3393000000000001E-2</v>
      </c>
      <c r="D1000" s="58">
        <v>9.7069000000000003E-2</v>
      </c>
      <c r="E1000" s="58">
        <v>6.4001780000000004</v>
      </c>
      <c r="F1000" s="58">
        <v>1.22699</v>
      </c>
    </row>
    <row r="1001" spans="1:6" x14ac:dyDescent="0.2">
      <c r="A1001" s="52" t="s">
        <v>1607</v>
      </c>
      <c r="B1001" s="49" t="s">
        <v>1608</v>
      </c>
      <c r="C1001" s="50">
        <v>0.311415</v>
      </c>
      <c r="D1001" s="50">
        <v>0.16153600000000001</v>
      </c>
      <c r="E1001" s="50">
        <v>3.0204270000000002</v>
      </c>
      <c r="F1001" s="50">
        <v>5.9015690000000003</v>
      </c>
    </row>
    <row r="1002" spans="1:6" ht="51" x14ac:dyDescent="0.2">
      <c r="A1002" s="56" t="s">
        <v>1609</v>
      </c>
      <c r="B1002" s="57" t="s">
        <v>1610</v>
      </c>
      <c r="C1002" s="58">
        <v>1.734345</v>
      </c>
      <c r="D1002" s="58">
        <v>1.8705339999999999</v>
      </c>
      <c r="E1002" s="58">
        <v>9.4981290000000005</v>
      </c>
      <c r="F1002" s="58">
        <v>28.051130000000001</v>
      </c>
    </row>
    <row r="1003" spans="1:6" ht="38.25" x14ac:dyDescent="0.2">
      <c r="A1003" s="52" t="s">
        <v>2215</v>
      </c>
      <c r="B1003" s="49" t="s">
        <v>2216</v>
      </c>
      <c r="C1003" s="50">
        <v>0.16423499999999999</v>
      </c>
      <c r="D1003" s="50">
        <v>0.22123599999999999</v>
      </c>
      <c r="E1003" s="50">
        <v>1.388436</v>
      </c>
      <c r="F1003" s="50">
        <v>3.077359</v>
      </c>
    </row>
    <row r="1004" spans="1:6" x14ac:dyDescent="0.2">
      <c r="A1004" s="56" t="s">
        <v>2217</v>
      </c>
      <c r="B1004" s="57" t="s">
        <v>2218</v>
      </c>
      <c r="C1004" s="58">
        <v>8.3412E-2</v>
      </c>
      <c r="D1004" s="58">
        <v>3.7572000000000001E-2</v>
      </c>
      <c r="E1004" s="58">
        <v>8.7859999999999994E-2</v>
      </c>
      <c r="F1004" s="58">
        <v>0.52983199999999997</v>
      </c>
    </row>
    <row r="1005" spans="1:6" x14ac:dyDescent="0.2">
      <c r="A1005" s="52" t="s">
        <v>2447</v>
      </c>
      <c r="B1005" s="49" t="s">
        <v>2448</v>
      </c>
      <c r="C1005" s="50" t="s">
        <v>2476</v>
      </c>
      <c r="D1005" s="50">
        <v>0.34876800000000002</v>
      </c>
      <c r="E1005" s="50" t="s">
        <v>2476</v>
      </c>
      <c r="F1005" s="50">
        <v>0.58377000000000001</v>
      </c>
    </row>
    <row r="1006" spans="1:6" ht="25.5" x14ac:dyDescent="0.2">
      <c r="A1006" s="56" t="s">
        <v>2449</v>
      </c>
      <c r="B1006" s="57" t="s">
        <v>2450</v>
      </c>
      <c r="C1006" s="58">
        <v>9.4179999999999993E-3</v>
      </c>
      <c r="D1006" s="58">
        <v>3.4943000000000002E-2</v>
      </c>
      <c r="E1006" s="58">
        <v>9.4179999999999993E-3</v>
      </c>
      <c r="F1006" s="58">
        <v>4.4298999999999998E-2</v>
      </c>
    </row>
    <row r="1007" spans="1:6" ht="25.5" x14ac:dyDescent="0.2">
      <c r="A1007" s="52" t="s">
        <v>2219</v>
      </c>
      <c r="B1007" s="49" t="s">
        <v>2220</v>
      </c>
      <c r="C1007" s="50" t="s">
        <v>2476</v>
      </c>
      <c r="D1007" s="50" t="s">
        <v>2476</v>
      </c>
      <c r="E1007" s="50" t="s">
        <v>2476</v>
      </c>
      <c r="F1007" s="50">
        <v>4.3E-3</v>
      </c>
    </row>
    <row r="1008" spans="1:6" x14ac:dyDescent="0.2">
      <c r="A1008" s="56" t="s">
        <v>1611</v>
      </c>
      <c r="B1008" s="57" t="s">
        <v>1612</v>
      </c>
      <c r="C1008" s="58" t="s">
        <v>2476</v>
      </c>
      <c r="D1008" s="58" t="s">
        <v>2476</v>
      </c>
      <c r="E1008" s="58">
        <v>4.2059999999999997E-3</v>
      </c>
      <c r="F1008" s="58">
        <v>4.8813000000000002E-2</v>
      </c>
    </row>
    <row r="1009" spans="1:6" x14ac:dyDescent="0.2">
      <c r="A1009" s="52" t="s">
        <v>1613</v>
      </c>
      <c r="B1009" s="49" t="s">
        <v>1614</v>
      </c>
      <c r="C1009" s="50">
        <v>2.5968999999999999E-2</v>
      </c>
      <c r="D1009" s="50">
        <v>0.10661</v>
      </c>
      <c r="E1009" s="50">
        <v>0.14433299999999999</v>
      </c>
      <c r="F1009" s="50">
        <v>0.67923299999999998</v>
      </c>
    </row>
    <row r="1010" spans="1:6" ht="38.25" x14ac:dyDescent="0.2">
      <c r="A1010" s="56" t="s">
        <v>1615</v>
      </c>
      <c r="B1010" s="57" t="s">
        <v>1616</v>
      </c>
      <c r="C1010" s="58">
        <v>6.0615000000000002E-2</v>
      </c>
      <c r="D1010" s="58">
        <v>2.2785E-2</v>
      </c>
      <c r="E1010" s="58">
        <v>0.211254</v>
      </c>
      <c r="F1010" s="58">
        <v>0.40502899999999997</v>
      </c>
    </row>
    <row r="1011" spans="1:6" ht="25.5" x14ac:dyDescent="0.2">
      <c r="A1011" s="52" t="s">
        <v>1617</v>
      </c>
      <c r="B1011" s="49" t="s">
        <v>1618</v>
      </c>
      <c r="C1011" s="50">
        <v>4.1859219999999997</v>
      </c>
      <c r="D1011" s="50">
        <v>4.2372100000000001</v>
      </c>
      <c r="E1011" s="50">
        <v>45.485498999999997</v>
      </c>
      <c r="F1011" s="50">
        <v>50.295065999999998</v>
      </c>
    </row>
    <row r="1012" spans="1:6" x14ac:dyDescent="0.2">
      <c r="A1012" s="56" t="s">
        <v>1619</v>
      </c>
      <c r="B1012" s="57" t="s">
        <v>1620</v>
      </c>
      <c r="C1012" s="58">
        <v>7.6785990000000002</v>
      </c>
      <c r="D1012" s="58">
        <v>7.8649209999999998</v>
      </c>
      <c r="E1012" s="58">
        <v>115.472492</v>
      </c>
      <c r="F1012" s="58">
        <v>158.56582900000001</v>
      </c>
    </row>
    <row r="1013" spans="1:6" x14ac:dyDescent="0.2">
      <c r="A1013" s="52" t="s">
        <v>1621</v>
      </c>
      <c r="B1013" s="49" t="s">
        <v>1622</v>
      </c>
      <c r="C1013" s="50">
        <v>10.998899</v>
      </c>
      <c r="D1013" s="50">
        <v>7.3834489999999997</v>
      </c>
      <c r="E1013" s="50">
        <v>67.934055999999998</v>
      </c>
      <c r="F1013" s="50">
        <v>69.184331</v>
      </c>
    </row>
    <row r="1014" spans="1:6" ht="25.5" x14ac:dyDescent="0.2">
      <c r="A1014" s="56" t="s">
        <v>1623</v>
      </c>
      <c r="B1014" s="57" t="s">
        <v>1624</v>
      </c>
      <c r="C1014" s="58">
        <v>644.14944700000001</v>
      </c>
      <c r="D1014" s="58">
        <v>565.22536700000001</v>
      </c>
      <c r="E1014" s="58">
        <v>7546.5987940000005</v>
      </c>
      <c r="F1014" s="58">
        <v>5716.4930549999999</v>
      </c>
    </row>
    <row r="1015" spans="1:6" x14ac:dyDescent="0.2">
      <c r="A1015" s="52" t="s">
        <v>1625</v>
      </c>
      <c r="B1015" s="49" t="s">
        <v>1626</v>
      </c>
      <c r="C1015" s="50">
        <v>78.340654999999998</v>
      </c>
      <c r="D1015" s="50">
        <v>48.236162999999998</v>
      </c>
      <c r="E1015" s="50">
        <v>718.12326599999994</v>
      </c>
      <c r="F1015" s="50">
        <v>678.44985299999996</v>
      </c>
    </row>
    <row r="1016" spans="1:6" ht="38.25" x14ac:dyDescent="0.2">
      <c r="A1016" s="56" t="s">
        <v>1627</v>
      </c>
      <c r="B1016" s="57" t="s">
        <v>1628</v>
      </c>
      <c r="C1016" s="58">
        <v>10.184195000000001</v>
      </c>
      <c r="D1016" s="58">
        <v>4.0928969999999998</v>
      </c>
      <c r="E1016" s="58">
        <v>51.335855000000002</v>
      </c>
      <c r="F1016" s="58">
        <v>53.114130000000003</v>
      </c>
    </row>
    <row r="1017" spans="1:6" x14ac:dyDescent="0.2">
      <c r="A1017" s="52" t="s">
        <v>1629</v>
      </c>
      <c r="B1017" s="49" t="s">
        <v>1630</v>
      </c>
      <c r="C1017" s="50">
        <v>2.2134999999999998E-2</v>
      </c>
      <c r="D1017" s="50">
        <v>3.6997000000000002E-2</v>
      </c>
      <c r="E1017" s="50">
        <v>0.22908800000000001</v>
      </c>
      <c r="F1017" s="50">
        <v>0.56241200000000002</v>
      </c>
    </row>
    <row r="1018" spans="1:6" x14ac:dyDescent="0.2">
      <c r="A1018" s="56" t="s">
        <v>1631</v>
      </c>
      <c r="B1018" s="57" t="s">
        <v>1632</v>
      </c>
      <c r="C1018" s="58">
        <v>0.73029500000000003</v>
      </c>
      <c r="D1018" s="58">
        <v>0.274447</v>
      </c>
      <c r="E1018" s="58">
        <v>4.5125279999999997</v>
      </c>
      <c r="F1018" s="58">
        <v>41.128610000000002</v>
      </c>
    </row>
    <row r="1019" spans="1:6" x14ac:dyDescent="0.2">
      <c r="A1019" s="52" t="s">
        <v>1633</v>
      </c>
      <c r="B1019" s="49" t="s">
        <v>1634</v>
      </c>
      <c r="C1019" s="50">
        <v>92.175618999999998</v>
      </c>
      <c r="D1019" s="50">
        <v>88.714848000000003</v>
      </c>
      <c r="E1019" s="50">
        <v>881.15660000000003</v>
      </c>
      <c r="F1019" s="50">
        <v>978.08913299999995</v>
      </c>
    </row>
    <row r="1020" spans="1:6" ht="38.25" x14ac:dyDescent="0.2">
      <c r="A1020" s="56" t="s">
        <v>1635</v>
      </c>
      <c r="B1020" s="57" t="s">
        <v>1636</v>
      </c>
      <c r="C1020" s="58">
        <v>1.392476</v>
      </c>
      <c r="D1020" s="58">
        <v>1.1350979999999999</v>
      </c>
      <c r="E1020" s="58">
        <v>14.226209000000001</v>
      </c>
      <c r="F1020" s="58">
        <v>34.657803999999999</v>
      </c>
    </row>
    <row r="1021" spans="1:6" x14ac:dyDescent="0.2">
      <c r="A1021" s="52" t="s">
        <v>1637</v>
      </c>
      <c r="B1021" s="49" t="s">
        <v>1638</v>
      </c>
      <c r="C1021" s="50">
        <v>0.95163600000000004</v>
      </c>
      <c r="D1021" s="50">
        <v>1.466162</v>
      </c>
      <c r="E1021" s="50">
        <v>4.9745299999999997</v>
      </c>
      <c r="F1021" s="50">
        <v>15.237335</v>
      </c>
    </row>
    <row r="1022" spans="1:6" x14ac:dyDescent="0.2">
      <c r="A1022" s="56" t="s">
        <v>2221</v>
      </c>
      <c r="B1022" s="57" t="s">
        <v>2222</v>
      </c>
      <c r="C1022" s="58">
        <v>0.81624300000000005</v>
      </c>
      <c r="D1022" s="58">
        <v>0.52210400000000001</v>
      </c>
      <c r="E1022" s="58">
        <v>6.4782149999999996</v>
      </c>
      <c r="F1022" s="58">
        <v>7.264208</v>
      </c>
    </row>
    <row r="1023" spans="1:6" x14ac:dyDescent="0.2">
      <c r="A1023" s="52" t="s">
        <v>1639</v>
      </c>
      <c r="B1023" s="49" t="s">
        <v>1640</v>
      </c>
      <c r="C1023" s="50">
        <v>41.705787999999998</v>
      </c>
      <c r="D1023" s="50">
        <v>27.787893</v>
      </c>
      <c r="E1023" s="50">
        <v>246.42476300000001</v>
      </c>
      <c r="F1023" s="50">
        <v>377.11257000000001</v>
      </c>
    </row>
    <row r="1024" spans="1:6" x14ac:dyDescent="0.2">
      <c r="A1024" s="56" t="s">
        <v>1641</v>
      </c>
      <c r="B1024" s="57" t="s">
        <v>1642</v>
      </c>
      <c r="C1024" s="58">
        <v>0.29372199999999998</v>
      </c>
      <c r="D1024" s="58">
        <v>1.245744</v>
      </c>
      <c r="E1024" s="58">
        <v>4.5319459999999996</v>
      </c>
      <c r="F1024" s="58">
        <v>8.8532340000000005</v>
      </c>
    </row>
    <row r="1025" spans="1:6" x14ac:dyDescent="0.2">
      <c r="A1025" s="52" t="s">
        <v>2223</v>
      </c>
      <c r="B1025" s="49" t="s">
        <v>2224</v>
      </c>
      <c r="C1025" s="50">
        <v>0.45949899999999999</v>
      </c>
      <c r="D1025" s="50">
        <v>4.2059939999999996</v>
      </c>
      <c r="E1025" s="50">
        <v>8.1649119999999993</v>
      </c>
      <c r="F1025" s="50">
        <v>11.927091000000001</v>
      </c>
    </row>
    <row r="1026" spans="1:6" x14ac:dyDescent="0.2">
      <c r="A1026" s="56" t="s">
        <v>1643</v>
      </c>
      <c r="B1026" s="57" t="s">
        <v>1644</v>
      </c>
      <c r="C1026" s="58">
        <v>0.80495099999999997</v>
      </c>
      <c r="D1026" s="58">
        <v>2.691627</v>
      </c>
      <c r="E1026" s="58">
        <v>21.645354000000001</v>
      </c>
      <c r="F1026" s="58">
        <v>52.554537000000003</v>
      </c>
    </row>
    <row r="1027" spans="1:6" x14ac:dyDescent="0.2">
      <c r="A1027" s="52" t="s">
        <v>2225</v>
      </c>
      <c r="B1027" s="49" t="s">
        <v>2226</v>
      </c>
      <c r="C1027" s="50" t="s">
        <v>2476</v>
      </c>
      <c r="D1027" s="50" t="s">
        <v>2476</v>
      </c>
      <c r="E1027" s="50">
        <v>4.0000000000000002E-4</v>
      </c>
      <c r="F1027" s="50">
        <v>3.0360000000000001E-3</v>
      </c>
    </row>
    <row r="1028" spans="1:6" ht="25.5" x14ac:dyDescent="0.2">
      <c r="A1028" s="56" t="s">
        <v>2227</v>
      </c>
      <c r="B1028" s="57" t="s">
        <v>2228</v>
      </c>
      <c r="C1028" s="58" t="s">
        <v>2476</v>
      </c>
      <c r="D1028" s="58">
        <v>0.02</v>
      </c>
      <c r="E1028" s="58">
        <v>228.75443999999999</v>
      </c>
      <c r="F1028" s="58">
        <v>0.60885999999999996</v>
      </c>
    </row>
    <row r="1029" spans="1:6" x14ac:dyDescent="0.2">
      <c r="A1029" s="52" t="s">
        <v>1645</v>
      </c>
      <c r="B1029" s="49" t="s">
        <v>1646</v>
      </c>
      <c r="C1029" s="50">
        <v>101.785606</v>
      </c>
      <c r="D1029" s="50">
        <v>146.27548899999999</v>
      </c>
      <c r="E1029" s="50">
        <v>1529.924968</v>
      </c>
      <c r="F1029" s="50">
        <v>893.89061800000002</v>
      </c>
    </row>
    <row r="1030" spans="1:6" x14ac:dyDescent="0.2">
      <c r="A1030" s="56" t="s">
        <v>2451</v>
      </c>
      <c r="B1030" s="57" t="s">
        <v>2452</v>
      </c>
      <c r="C1030" s="58" t="s">
        <v>2476</v>
      </c>
      <c r="D1030" s="58">
        <v>1.273E-3</v>
      </c>
      <c r="E1030" s="58" t="s">
        <v>2476</v>
      </c>
      <c r="F1030" s="58">
        <v>1.273E-3</v>
      </c>
    </row>
    <row r="1031" spans="1:6" x14ac:dyDescent="0.2">
      <c r="A1031" s="52" t="s">
        <v>2229</v>
      </c>
      <c r="B1031" s="49" t="s">
        <v>2230</v>
      </c>
      <c r="C1031" s="50" t="s">
        <v>2476</v>
      </c>
      <c r="D1031" s="50" t="s">
        <v>2476</v>
      </c>
      <c r="E1031" s="50">
        <v>0.162101</v>
      </c>
      <c r="F1031" s="50" t="s">
        <v>2476</v>
      </c>
    </row>
    <row r="1032" spans="1:6" ht="25.5" x14ac:dyDescent="0.2">
      <c r="A1032" s="56" t="s">
        <v>1647</v>
      </c>
      <c r="B1032" s="57" t="s">
        <v>1648</v>
      </c>
      <c r="C1032" s="58" t="s">
        <v>2476</v>
      </c>
      <c r="D1032" s="58">
        <v>7.4999999999999997E-2</v>
      </c>
      <c r="E1032" s="58">
        <v>0.46521200000000001</v>
      </c>
      <c r="F1032" s="58">
        <v>1.856352</v>
      </c>
    </row>
    <row r="1033" spans="1:6" x14ac:dyDescent="0.2">
      <c r="A1033" s="52" t="s">
        <v>1649</v>
      </c>
      <c r="B1033" s="49" t="s">
        <v>1650</v>
      </c>
      <c r="C1033" s="50">
        <v>1.2481500000000001</v>
      </c>
      <c r="D1033" s="50">
        <v>1.9586460000000001</v>
      </c>
      <c r="E1033" s="50">
        <v>8.2381100000000007</v>
      </c>
      <c r="F1033" s="50">
        <v>12.795840999999999</v>
      </c>
    </row>
    <row r="1034" spans="1:6" x14ac:dyDescent="0.2">
      <c r="A1034" s="56" t="s">
        <v>2455</v>
      </c>
      <c r="B1034" s="57" t="s">
        <v>2456</v>
      </c>
      <c r="C1034" s="58">
        <v>1.8365</v>
      </c>
      <c r="D1034" s="58" t="s">
        <v>2476</v>
      </c>
      <c r="E1034" s="58">
        <v>1.8365</v>
      </c>
      <c r="F1034" s="58">
        <v>3.2000000000000003E-4</v>
      </c>
    </row>
    <row r="1035" spans="1:6" ht="25.5" x14ac:dyDescent="0.2">
      <c r="A1035" s="52" t="s">
        <v>1651</v>
      </c>
      <c r="B1035" s="49" t="s">
        <v>1652</v>
      </c>
      <c r="C1035" s="50">
        <v>1.4E-5</v>
      </c>
      <c r="D1035" s="50">
        <v>44.081018</v>
      </c>
      <c r="E1035" s="50">
        <v>0.26870899999999998</v>
      </c>
      <c r="F1035" s="50">
        <v>78.807250999999994</v>
      </c>
    </row>
    <row r="1036" spans="1:6" x14ac:dyDescent="0.2">
      <c r="A1036" s="56" t="s">
        <v>1653</v>
      </c>
      <c r="B1036" s="57" t="s">
        <v>1654</v>
      </c>
      <c r="C1036" s="58" t="s">
        <v>2476</v>
      </c>
      <c r="D1036" s="58" t="s">
        <v>2476</v>
      </c>
      <c r="E1036" s="58">
        <v>1.8734000000000001E-2</v>
      </c>
      <c r="F1036" s="58">
        <v>0.49693399999999999</v>
      </c>
    </row>
    <row r="1037" spans="1:6" x14ac:dyDescent="0.2">
      <c r="A1037" s="52" t="s">
        <v>1655</v>
      </c>
      <c r="B1037" s="49" t="s">
        <v>1656</v>
      </c>
      <c r="C1037" s="50">
        <v>0.158883</v>
      </c>
      <c r="D1037" s="50">
        <v>7.3417250000000003</v>
      </c>
      <c r="E1037" s="50">
        <v>1.12124</v>
      </c>
      <c r="F1037" s="50">
        <v>14.1922</v>
      </c>
    </row>
    <row r="1038" spans="1:6" x14ac:dyDescent="0.2">
      <c r="A1038" s="56" t="s">
        <v>1657</v>
      </c>
      <c r="B1038" s="57" t="s">
        <v>1658</v>
      </c>
      <c r="C1038" s="58" t="s">
        <v>2476</v>
      </c>
      <c r="D1038" s="58" t="s">
        <v>2476</v>
      </c>
      <c r="E1038" s="58">
        <v>5.0299999999999997E-4</v>
      </c>
      <c r="F1038" s="58" t="s">
        <v>2476</v>
      </c>
    </row>
    <row r="1039" spans="1:6" ht="38.25" x14ac:dyDescent="0.2">
      <c r="A1039" s="52" t="s">
        <v>1659</v>
      </c>
      <c r="B1039" s="49" t="s">
        <v>1660</v>
      </c>
      <c r="C1039" s="50" t="s">
        <v>2476</v>
      </c>
      <c r="D1039" s="50">
        <v>2.4546999999999999E-2</v>
      </c>
      <c r="E1039" s="50">
        <v>0.93551700000000004</v>
      </c>
      <c r="F1039" s="50">
        <v>2.0545930000000001</v>
      </c>
    </row>
    <row r="1040" spans="1:6" ht="25.5" x14ac:dyDescent="0.2">
      <c r="A1040" s="56" t="s">
        <v>1661</v>
      </c>
      <c r="B1040" s="57" t="s">
        <v>1662</v>
      </c>
      <c r="C1040" s="58">
        <v>0.15491199999999999</v>
      </c>
      <c r="D1040" s="58">
        <v>0.16706799999999999</v>
      </c>
      <c r="E1040" s="58">
        <v>3.9846180000000002</v>
      </c>
      <c r="F1040" s="58">
        <v>2.9112629999999999</v>
      </c>
    </row>
    <row r="1041" spans="1:6" x14ac:dyDescent="0.2">
      <c r="A1041" s="52" t="s">
        <v>1663</v>
      </c>
      <c r="B1041" s="49" t="s">
        <v>1664</v>
      </c>
      <c r="C1041" s="50">
        <v>4.5622000000000003E-2</v>
      </c>
      <c r="D1041" s="50">
        <v>0.13176299999999999</v>
      </c>
      <c r="E1041" s="50">
        <v>0.25165799999999999</v>
      </c>
      <c r="F1041" s="50">
        <v>3.7342490000000002</v>
      </c>
    </row>
    <row r="1042" spans="1:6" x14ac:dyDescent="0.2">
      <c r="A1042" s="56" t="s">
        <v>1665</v>
      </c>
      <c r="B1042" s="57" t="s">
        <v>1666</v>
      </c>
      <c r="C1042" s="58">
        <v>0.33354699999999998</v>
      </c>
      <c r="D1042" s="58">
        <v>1.0234350000000001</v>
      </c>
      <c r="E1042" s="58">
        <v>3.8024010000000001</v>
      </c>
      <c r="F1042" s="58">
        <v>8.2077930000000006</v>
      </c>
    </row>
    <row r="1043" spans="1:6" ht="25.5" x14ac:dyDescent="0.2">
      <c r="A1043" s="52" t="s">
        <v>2231</v>
      </c>
      <c r="B1043" s="49" t="s">
        <v>2232</v>
      </c>
      <c r="C1043" s="50">
        <v>2.7000000000000001E-3</v>
      </c>
      <c r="D1043" s="50">
        <v>1.1712E-2</v>
      </c>
      <c r="E1043" s="50">
        <v>2.1056279999999998</v>
      </c>
      <c r="F1043" s="50">
        <v>0.17761299999999999</v>
      </c>
    </row>
    <row r="1044" spans="1:6" ht="25.5" x14ac:dyDescent="0.2">
      <c r="A1044" s="56" t="s">
        <v>1667</v>
      </c>
      <c r="B1044" s="57" t="s">
        <v>1668</v>
      </c>
      <c r="C1044" s="58">
        <v>0.86316499999999996</v>
      </c>
      <c r="D1044" s="58">
        <v>0.4839</v>
      </c>
      <c r="E1044" s="58">
        <v>7.2559269999999998</v>
      </c>
      <c r="F1044" s="58">
        <v>13.680761</v>
      </c>
    </row>
    <row r="1045" spans="1:6" x14ac:dyDescent="0.2">
      <c r="A1045" s="52" t="s">
        <v>1669</v>
      </c>
      <c r="B1045" s="49" t="s">
        <v>1670</v>
      </c>
      <c r="C1045" s="50">
        <v>0.15812100000000001</v>
      </c>
      <c r="D1045" s="50">
        <v>0.87118700000000004</v>
      </c>
      <c r="E1045" s="50">
        <v>3.2903020000000001</v>
      </c>
      <c r="F1045" s="50">
        <v>3.3733749999999998</v>
      </c>
    </row>
    <row r="1046" spans="1:6" x14ac:dyDescent="0.2">
      <c r="A1046" s="56" t="s">
        <v>2233</v>
      </c>
      <c r="B1046" s="57" t="s">
        <v>2234</v>
      </c>
      <c r="C1046" s="58">
        <v>7.0101999999999998E-2</v>
      </c>
      <c r="D1046" s="58">
        <v>6.5693000000000001E-2</v>
      </c>
      <c r="E1046" s="58">
        <v>0.72797000000000001</v>
      </c>
      <c r="F1046" s="58">
        <v>3.9255309999999999</v>
      </c>
    </row>
    <row r="1047" spans="1:6" ht="25.5" x14ac:dyDescent="0.2">
      <c r="A1047" s="52" t="s">
        <v>1671</v>
      </c>
      <c r="B1047" s="49" t="s">
        <v>1672</v>
      </c>
      <c r="C1047" s="50">
        <v>0.113439</v>
      </c>
      <c r="D1047" s="50">
        <v>0.29211199999999998</v>
      </c>
      <c r="E1047" s="50">
        <v>2.2059700000000002</v>
      </c>
      <c r="F1047" s="50">
        <v>1.8082100000000001</v>
      </c>
    </row>
    <row r="1048" spans="1:6" x14ac:dyDescent="0.2">
      <c r="A1048" s="56" t="s">
        <v>1673</v>
      </c>
      <c r="B1048" s="57" t="s">
        <v>1674</v>
      </c>
      <c r="C1048" s="58" t="s">
        <v>2476</v>
      </c>
      <c r="D1048" s="58">
        <v>1E-4</v>
      </c>
      <c r="E1048" s="58">
        <v>8.7169999999999997E-2</v>
      </c>
      <c r="F1048" s="58">
        <v>6.5513000000000002E-2</v>
      </c>
    </row>
    <row r="1049" spans="1:6" x14ac:dyDescent="0.2">
      <c r="A1049" s="52" t="s">
        <v>2235</v>
      </c>
      <c r="B1049" s="49" t="s">
        <v>2236</v>
      </c>
      <c r="C1049" s="50">
        <v>3.1E-4</v>
      </c>
      <c r="D1049" s="50" t="s">
        <v>2476</v>
      </c>
      <c r="E1049" s="50">
        <v>1.2409E-2</v>
      </c>
      <c r="F1049" s="50">
        <v>1.892E-3</v>
      </c>
    </row>
    <row r="1050" spans="1:6" ht="25.5" x14ac:dyDescent="0.2">
      <c r="A1050" s="56" t="s">
        <v>1675</v>
      </c>
      <c r="B1050" s="57" t="s">
        <v>1676</v>
      </c>
      <c r="C1050" s="58">
        <v>3.4784000000000002E-2</v>
      </c>
      <c r="D1050" s="58">
        <v>6.2111479999999997</v>
      </c>
      <c r="E1050" s="58">
        <v>4.340865</v>
      </c>
      <c r="F1050" s="58">
        <v>10.927538999999999</v>
      </c>
    </row>
    <row r="1051" spans="1:6" x14ac:dyDescent="0.2">
      <c r="A1051" s="52" t="s">
        <v>2237</v>
      </c>
      <c r="B1051" s="49" t="s">
        <v>2238</v>
      </c>
      <c r="C1051" s="50">
        <v>6.4774999999999999E-2</v>
      </c>
      <c r="D1051" s="50">
        <v>1.3689640000000001</v>
      </c>
      <c r="E1051" s="50">
        <v>32.722329999999999</v>
      </c>
      <c r="F1051" s="50">
        <v>3.7448410000000001</v>
      </c>
    </row>
    <row r="1052" spans="1:6" ht="25.5" x14ac:dyDescent="0.2">
      <c r="A1052" s="56" t="s">
        <v>1677</v>
      </c>
      <c r="B1052" s="57" t="s">
        <v>1678</v>
      </c>
      <c r="C1052" s="58">
        <v>16.218070000000001</v>
      </c>
      <c r="D1052" s="58">
        <v>10.881627</v>
      </c>
      <c r="E1052" s="58">
        <v>123.35949100000001</v>
      </c>
      <c r="F1052" s="58">
        <v>120.793605</v>
      </c>
    </row>
    <row r="1053" spans="1:6" x14ac:dyDescent="0.2">
      <c r="A1053" s="52" t="s">
        <v>2239</v>
      </c>
      <c r="B1053" s="49" t="s">
        <v>2240</v>
      </c>
      <c r="C1053" s="50" t="s">
        <v>2476</v>
      </c>
      <c r="D1053" s="50">
        <v>7.9600000000000001E-3</v>
      </c>
      <c r="E1053" s="50">
        <v>2.5083000000000001E-2</v>
      </c>
      <c r="F1053" s="50">
        <v>9.8026000000000002E-2</v>
      </c>
    </row>
    <row r="1054" spans="1:6" ht="38.25" x14ac:dyDescent="0.2">
      <c r="A1054" s="56" t="s">
        <v>2241</v>
      </c>
      <c r="B1054" s="57" t="s">
        <v>2242</v>
      </c>
      <c r="C1054" s="58">
        <v>0.17383999999999999</v>
      </c>
      <c r="D1054" s="58">
        <v>0.226052</v>
      </c>
      <c r="E1054" s="58">
        <v>0.89525299999999997</v>
      </c>
      <c r="F1054" s="58">
        <v>1.6085929999999999</v>
      </c>
    </row>
    <row r="1055" spans="1:6" ht="25.5" x14ac:dyDescent="0.2">
      <c r="A1055" s="52" t="s">
        <v>1679</v>
      </c>
      <c r="B1055" s="49" t="s">
        <v>1680</v>
      </c>
      <c r="C1055" s="50">
        <v>2.7070859999999999</v>
      </c>
      <c r="D1055" s="50">
        <v>7.6978000000000005E-2</v>
      </c>
      <c r="E1055" s="50">
        <v>68.543766000000005</v>
      </c>
      <c r="F1055" s="50">
        <v>20.678604</v>
      </c>
    </row>
    <row r="1056" spans="1:6" ht="25.5" x14ac:dyDescent="0.2">
      <c r="A1056" s="56" t="s">
        <v>1681</v>
      </c>
      <c r="B1056" s="57" t="s">
        <v>1682</v>
      </c>
      <c r="C1056" s="58">
        <v>4.6750319999999999</v>
      </c>
      <c r="D1056" s="58">
        <v>8.0365000000000006E-2</v>
      </c>
      <c r="E1056" s="58">
        <v>12.241648</v>
      </c>
      <c r="F1056" s="58">
        <v>1.075842</v>
      </c>
    </row>
    <row r="1057" spans="1:6" ht="25.5" x14ac:dyDescent="0.2">
      <c r="A1057" s="52" t="s">
        <v>2243</v>
      </c>
      <c r="B1057" s="49" t="s">
        <v>2244</v>
      </c>
      <c r="C1057" s="50">
        <v>0.18206900000000001</v>
      </c>
      <c r="D1057" s="50">
        <v>0.16816600000000001</v>
      </c>
      <c r="E1057" s="50">
        <v>20.157779000000001</v>
      </c>
      <c r="F1057" s="50">
        <v>2.5044520000000001</v>
      </c>
    </row>
    <row r="1058" spans="1:6" ht="38.25" x14ac:dyDescent="0.2">
      <c r="A1058" s="56" t="s">
        <v>2457</v>
      </c>
      <c r="B1058" s="57" t="s">
        <v>2458</v>
      </c>
      <c r="C1058" s="58" t="s">
        <v>2476</v>
      </c>
      <c r="D1058" s="58" t="s">
        <v>2476</v>
      </c>
      <c r="E1058" s="58" t="s">
        <v>2476</v>
      </c>
      <c r="F1058" s="58">
        <v>7.7720000000000003E-3</v>
      </c>
    </row>
    <row r="1059" spans="1:6" ht="51" x14ac:dyDescent="0.2">
      <c r="A1059" s="52" t="s">
        <v>1683</v>
      </c>
      <c r="B1059" s="49" t="s">
        <v>1684</v>
      </c>
      <c r="C1059" s="50">
        <v>1.4909049999999999</v>
      </c>
      <c r="D1059" s="50">
        <v>2.5652000000000001E-2</v>
      </c>
      <c r="E1059" s="50">
        <v>22.193277999999999</v>
      </c>
      <c r="F1059" s="50">
        <v>9.8684180000000001</v>
      </c>
    </row>
    <row r="1060" spans="1:6" ht="25.5" x14ac:dyDescent="0.2">
      <c r="A1060" s="56" t="s">
        <v>1685</v>
      </c>
      <c r="B1060" s="57" t="s">
        <v>1686</v>
      </c>
      <c r="C1060" s="58">
        <v>1.6125929999999999</v>
      </c>
      <c r="D1060" s="58">
        <v>3.9766650000000001</v>
      </c>
      <c r="E1060" s="58">
        <v>5.8253139999999997</v>
      </c>
      <c r="F1060" s="58">
        <v>16.852062</v>
      </c>
    </row>
    <row r="1061" spans="1:6" ht="25.5" x14ac:dyDescent="0.2">
      <c r="A1061" s="52" t="s">
        <v>2245</v>
      </c>
      <c r="B1061" s="49" t="s">
        <v>2246</v>
      </c>
      <c r="C1061" s="50">
        <v>1.9961E-2</v>
      </c>
      <c r="D1061" s="50">
        <v>0.38086100000000001</v>
      </c>
      <c r="E1061" s="50">
        <v>1.2218260000000001</v>
      </c>
      <c r="F1061" s="50">
        <v>3.2488290000000002</v>
      </c>
    </row>
    <row r="1062" spans="1:6" ht="25.5" x14ac:dyDescent="0.2">
      <c r="A1062" s="56" t="s">
        <v>1687</v>
      </c>
      <c r="B1062" s="57" t="s">
        <v>1688</v>
      </c>
      <c r="C1062" s="58">
        <v>4.1508000000000003E-2</v>
      </c>
      <c r="D1062" s="58">
        <v>0.47656799999999999</v>
      </c>
      <c r="E1062" s="58">
        <v>5.3688900000000004</v>
      </c>
      <c r="F1062" s="58">
        <v>8.1075700000000008</v>
      </c>
    </row>
    <row r="1063" spans="1:6" ht="38.25" x14ac:dyDescent="0.2">
      <c r="A1063" s="52" t="s">
        <v>1689</v>
      </c>
      <c r="B1063" s="49" t="s">
        <v>1690</v>
      </c>
      <c r="C1063" s="50">
        <v>0.78434099999999995</v>
      </c>
      <c r="D1063" s="50">
        <v>5.3802269999999996</v>
      </c>
      <c r="E1063" s="50">
        <v>21.468458999999999</v>
      </c>
      <c r="F1063" s="50">
        <v>37.229585999999998</v>
      </c>
    </row>
    <row r="1064" spans="1:6" ht="51" x14ac:dyDescent="0.2">
      <c r="A1064" s="56" t="s">
        <v>1691</v>
      </c>
      <c r="B1064" s="57" t="s">
        <v>1692</v>
      </c>
      <c r="C1064" s="58">
        <v>0.411663</v>
      </c>
      <c r="D1064" s="58">
        <v>0.291134</v>
      </c>
      <c r="E1064" s="58">
        <v>19.854671</v>
      </c>
      <c r="F1064" s="58">
        <v>27.066662999999998</v>
      </c>
    </row>
    <row r="1065" spans="1:6" x14ac:dyDescent="0.2">
      <c r="A1065" s="52" t="s">
        <v>2247</v>
      </c>
      <c r="B1065" s="49" t="s">
        <v>2248</v>
      </c>
      <c r="C1065" s="50">
        <v>0.14624400000000001</v>
      </c>
      <c r="D1065" s="50">
        <v>9.5665E-2</v>
      </c>
      <c r="E1065" s="50">
        <v>1.0434330000000001</v>
      </c>
      <c r="F1065" s="50">
        <v>1.6780280000000001</v>
      </c>
    </row>
    <row r="1066" spans="1:6" ht="25.5" x14ac:dyDescent="0.2">
      <c r="A1066" s="56" t="s">
        <v>1693</v>
      </c>
      <c r="B1066" s="57" t="s">
        <v>1694</v>
      </c>
      <c r="C1066" s="58">
        <v>1.6208E-2</v>
      </c>
      <c r="D1066" s="58">
        <v>3.0287999999999999E-2</v>
      </c>
      <c r="E1066" s="58">
        <v>1.8744479999999999</v>
      </c>
      <c r="F1066" s="58">
        <v>0.63162200000000002</v>
      </c>
    </row>
    <row r="1067" spans="1:6" ht="38.25" x14ac:dyDescent="0.2">
      <c r="A1067" s="52" t="s">
        <v>2249</v>
      </c>
      <c r="B1067" s="49" t="s">
        <v>2250</v>
      </c>
      <c r="C1067" s="50">
        <v>6.2646889999999997</v>
      </c>
      <c r="D1067" s="50">
        <v>12.515150999999999</v>
      </c>
      <c r="E1067" s="50">
        <v>56.548575</v>
      </c>
      <c r="F1067" s="50">
        <v>60.775364000000003</v>
      </c>
    </row>
    <row r="1068" spans="1:6" ht="25.5" x14ac:dyDescent="0.2">
      <c r="A1068" s="56" t="s">
        <v>1695</v>
      </c>
      <c r="B1068" s="57" t="s">
        <v>1696</v>
      </c>
      <c r="C1068" s="58">
        <v>1.4601630000000001</v>
      </c>
      <c r="D1068" s="58">
        <v>1.308284</v>
      </c>
      <c r="E1068" s="58">
        <v>29.923351</v>
      </c>
      <c r="F1068" s="58">
        <v>41.880667000000003</v>
      </c>
    </row>
    <row r="1069" spans="1:6" x14ac:dyDescent="0.2">
      <c r="A1069" s="52" t="s">
        <v>1697</v>
      </c>
      <c r="B1069" s="49" t="s">
        <v>1698</v>
      </c>
      <c r="C1069" s="50">
        <v>1.9662599999999999</v>
      </c>
      <c r="D1069" s="50">
        <v>2.610217</v>
      </c>
      <c r="E1069" s="50">
        <v>33.836615999999999</v>
      </c>
      <c r="F1069" s="50">
        <v>22.895468999999999</v>
      </c>
    </row>
    <row r="1070" spans="1:6" ht="25.5" x14ac:dyDescent="0.2">
      <c r="A1070" s="56" t="s">
        <v>1699</v>
      </c>
      <c r="B1070" s="57" t="s">
        <v>1700</v>
      </c>
      <c r="C1070" s="58">
        <v>0.23610800000000001</v>
      </c>
      <c r="D1070" s="58">
        <v>0.38044499999999998</v>
      </c>
      <c r="E1070" s="58">
        <v>3.195481</v>
      </c>
      <c r="F1070" s="58">
        <v>3.73339</v>
      </c>
    </row>
    <row r="1071" spans="1:6" x14ac:dyDescent="0.2">
      <c r="A1071" s="52" t="s">
        <v>2251</v>
      </c>
      <c r="B1071" s="59" t="s">
        <v>2252</v>
      </c>
      <c r="C1071" s="60">
        <v>1.6863E-2</v>
      </c>
      <c r="D1071" s="61">
        <v>1.2326220000000001</v>
      </c>
      <c r="E1071" s="61">
        <v>4.8730399999999996</v>
      </c>
      <c r="F1071" s="61">
        <v>5.494421</v>
      </c>
    </row>
    <row r="1072" spans="1:6" x14ac:dyDescent="0.2">
      <c r="A1072" s="56" t="s">
        <v>2253</v>
      </c>
      <c r="B1072" s="57" t="s">
        <v>2254</v>
      </c>
      <c r="C1072" s="58">
        <v>0.41667900000000002</v>
      </c>
      <c r="D1072" s="58">
        <v>0.95859799999999995</v>
      </c>
      <c r="E1072" s="58">
        <v>6.9246210000000001</v>
      </c>
      <c r="F1072" s="58">
        <v>7.2619100000000003</v>
      </c>
    </row>
    <row r="1073" spans="1:6" x14ac:dyDescent="0.2">
      <c r="A1073" s="52" t="s">
        <v>2255</v>
      </c>
      <c r="B1073" s="49" t="s">
        <v>2256</v>
      </c>
      <c r="C1073" s="50">
        <v>0.125251</v>
      </c>
      <c r="D1073" s="50">
        <v>0.28538999999999998</v>
      </c>
      <c r="E1073" s="50">
        <v>1.268716</v>
      </c>
      <c r="F1073" s="50">
        <v>2.2991950000000001</v>
      </c>
    </row>
    <row r="1074" spans="1:6" x14ac:dyDescent="0.2">
      <c r="A1074" s="56" t="s">
        <v>2257</v>
      </c>
      <c r="B1074" s="57" t="s">
        <v>2258</v>
      </c>
      <c r="C1074" s="58">
        <v>3.8000000000000002E-5</v>
      </c>
      <c r="D1074" s="58" t="s">
        <v>2476</v>
      </c>
      <c r="E1074" s="58">
        <v>1.1689E-2</v>
      </c>
      <c r="F1074" s="58">
        <v>2.6410000000000001E-3</v>
      </c>
    </row>
    <row r="1075" spans="1:6" x14ac:dyDescent="0.2">
      <c r="A1075" s="52" t="s">
        <v>1701</v>
      </c>
      <c r="B1075" s="49" t="s">
        <v>1702</v>
      </c>
      <c r="C1075" s="50">
        <v>0.20618800000000001</v>
      </c>
      <c r="D1075" s="50">
        <v>0.339389</v>
      </c>
      <c r="E1075" s="50">
        <v>1.2808269999999999</v>
      </c>
      <c r="F1075" s="50">
        <v>2.0342690000000001</v>
      </c>
    </row>
    <row r="1076" spans="1:6" ht="25.5" x14ac:dyDescent="0.2">
      <c r="A1076" s="56" t="s">
        <v>1703</v>
      </c>
      <c r="B1076" s="57" t="s">
        <v>1704</v>
      </c>
      <c r="C1076" s="58">
        <v>3.349E-3</v>
      </c>
      <c r="D1076" s="58">
        <v>3.3126000000000003E-2</v>
      </c>
      <c r="E1076" s="58">
        <v>0.41467300000000001</v>
      </c>
      <c r="F1076" s="58">
        <v>0.11816</v>
      </c>
    </row>
    <row r="1077" spans="1:6" x14ac:dyDescent="0.2">
      <c r="A1077" s="52" t="s">
        <v>1705</v>
      </c>
      <c r="B1077" s="49" t="s">
        <v>1706</v>
      </c>
      <c r="C1077" s="50">
        <v>1.8831000000000001E-2</v>
      </c>
      <c r="D1077" s="50" t="s">
        <v>2476</v>
      </c>
      <c r="E1077" s="50">
        <v>0.36608000000000002</v>
      </c>
      <c r="F1077" s="50">
        <v>0.243364</v>
      </c>
    </row>
    <row r="1078" spans="1:6" x14ac:dyDescent="0.2">
      <c r="A1078" s="56" t="s">
        <v>2259</v>
      </c>
      <c r="B1078" s="57" t="s">
        <v>2260</v>
      </c>
      <c r="C1078" s="58" t="s">
        <v>2476</v>
      </c>
      <c r="D1078" s="58">
        <v>4.8697999999999998E-2</v>
      </c>
      <c r="E1078" s="58" t="s">
        <v>2476</v>
      </c>
      <c r="F1078" s="58">
        <v>0.18196899999999999</v>
      </c>
    </row>
    <row r="1079" spans="1:6" x14ac:dyDescent="0.2">
      <c r="A1079" s="52" t="s">
        <v>2261</v>
      </c>
      <c r="B1079" s="49" t="s">
        <v>2262</v>
      </c>
      <c r="C1079" s="50">
        <v>5.8699999999999996E-4</v>
      </c>
      <c r="D1079" s="50">
        <v>2.5999999999999999E-3</v>
      </c>
      <c r="E1079" s="50">
        <v>2.1444000000000001E-2</v>
      </c>
      <c r="F1079" s="50">
        <v>3.8122000000000003E-2</v>
      </c>
    </row>
    <row r="1080" spans="1:6" ht="25.5" x14ac:dyDescent="0.2">
      <c r="A1080" s="56" t="s">
        <v>2263</v>
      </c>
      <c r="B1080" s="57" t="s">
        <v>2264</v>
      </c>
      <c r="C1080" s="58" t="s">
        <v>2476</v>
      </c>
      <c r="D1080" s="58" t="s">
        <v>2476</v>
      </c>
      <c r="E1080" s="58">
        <v>8.6470000000000002E-3</v>
      </c>
      <c r="F1080" s="58">
        <v>1.8E-3</v>
      </c>
    </row>
    <row r="1081" spans="1:6" x14ac:dyDescent="0.2">
      <c r="A1081" s="52" t="s">
        <v>2265</v>
      </c>
      <c r="B1081" s="59" t="s">
        <v>2266</v>
      </c>
      <c r="C1081" s="61">
        <v>1.0173E-2</v>
      </c>
      <c r="D1081" s="61">
        <v>1.4062E-2</v>
      </c>
      <c r="E1081" s="61">
        <v>3.1646000000000001E-2</v>
      </c>
      <c r="F1081" s="61">
        <v>0.28253800000000001</v>
      </c>
    </row>
    <row r="1082" spans="1:6" x14ac:dyDescent="0.2">
      <c r="A1082" s="56" t="s">
        <v>2267</v>
      </c>
      <c r="B1082" s="57" t="s">
        <v>2268</v>
      </c>
      <c r="C1082" s="58">
        <v>7.6999999999999996E-4</v>
      </c>
      <c r="D1082" s="58" t="s">
        <v>2476</v>
      </c>
      <c r="E1082" s="58">
        <v>0.212474</v>
      </c>
      <c r="F1082" s="58">
        <v>2.1784999999999999E-2</v>
      </c>
    </row>
    <row r="1083" spans="1:6" x14ac:dyDescent="0.2">
      <c r="A1083" s="52" t="s">
        <v>2269</v>
      </c>
      <c r="B1083" s="49" t="s">
        <v>2270</v>
      </c>
      <c r="C1083" s="50">
        <v>8.0199999999999998E-4</v>
      </c>
      <c r="D1083" s="50">
        <v>2.4098000000000001E-2</v>
      </c>
      <c r="E1083" s="50">
        <v>6.5946000000000005E-2</v>
      </c>
      <c r="F1083" s="50">
        <v>0.10584399999999999</v>
      </c>
    </row>
    <row r="1084" spans="1:6" x14ac:dyDescent="0.2">
      <c r="A1084" s="56" t="s">
        <v>1707</v>
      </c>
      <c r="B1084" s="57" t="s">
        <v>1708</v>
      </c>
      <c r="C1084" s="58">
        <v>4.0000000000000002E-4</v>
      </c>
      <c r="D1084" s="58">
        <v>4.0358999999999999E-2</v>
      </c>
      <c r="E1084" s="58">
        <v>0.116871</v>
      </c>
      <c r="F1084" s="58">
        <v>6.5141000000000004E-2</v>
      </c>
    </row>
    <row r="1085" spans="1:6" x14ac:dyDescent="0.2">
      <c r="A1085" s="52" t="s">
        <v>2271</v>
      </c>
      <c r="B1085" s="49" t="s">
        <v>2272</v>
      </c>
      <c r="C1085" s="50" t="s">
        <v>2476</v>
      </c>
      <c r="D1085" s="50">
        <v>0.04</v>
      </c>
      <c r="E1085" s="50">
        <v>2.5999999999999998E-4</v>
      </c>
      <c r="F1085" s="50">
        <v>0.27410499999999999</v>
      </c>
    </row>
    <row r="1086" spans="1:6" x14ac:dyDescent="0.2">
      <c r="A1086" s="56" t="s">
        <v>2273</v>
      </c>
      <c r="B1086" s="57" t="s">
        <v>2274</v>
      </c>
      <c r="C1086" s="58">
        <v>1.14E-3</v>
      </c>
      <c r="D1086" s="58">
        <v>2.5799999999999998E-3</v>
      </c>
      <c r="E1086" s="58">
        <v>3.6846999999999998E-2</v>
      </c>
      <c r="F1086" s="58">
        <v>6.3253000000000004E-2</v>
      </c>
    </row>
    <row r="1087" spans="1:6" ht="25.5" x14ac:dyDescent="0.2">
      <c r="A1087" s="62" t="s">
        <v>1709</v>
      </c>
      <c r="B1087" s="63" t="s">
        <v>1710</v>
      </c>
      <c r="C1087" s="64" t="s">
        <v>2476</v>
      </c>
      <c r="D1087" s="64">
        <v>5.8799999999999998E-4</v>
      </c>
      <c r="E1087" s="64">
        <v>1.7179E-2</v>
      </c>
      <c r="F1087" s="64">
        <v>3.1280000000000001E-3</v>
      </c>
    </row>
    <row r="1088" spans="1:6" x14ac:dyDescent="0.2">
      <c r="A1088" s="56" t="s">
        <v>2275</v>
      </c>
      <c r="B1088" s="57" t="s">
        <v>2276</v>
      </c>
      <c r="C1088" s="58">
        <v>2.7921000000000001E-2</v>
      </c>
      <c r="D1088" s="58">
        <v>1.8950999999999999E-2</v>
      </c>
      <c r="E1088" s="58">
        <v>9.0898999999999994E-2</v>
      </c>
      <c r="F1088" s="58">
        <v>0.100545</v>
      </c>
    </row>
    <row r="1089" spans="1:7" s="46" customFormat="1" ht="25.5" x14ac:dyDescent="0.2">
      <c r="A1089" s="62" t="s">
        <v>2277</v>
      </c>
      <c r="B1089" s="63" t="s">
        <v>2278</v>
      </c>
      <c r="C1089" s="64" t="s">
        <v>2476</v>
      </c>
      <c r="D1089" s="64" t="s">
        <v>2476</v>
      </c>
      <c r="E1089" s="64">
        <v>8.7453000000000003E-2</v>
      </c>
      <c r="F1089" s="64">
        <v>0.215757</v>
      </c>
      <c r="G1089" s="45"/>
    </row>
    <row r="1090" spans="1:7" s="46" customFormat="1" ht="38.25" x14ac:dyDescent="0.2">
      <c r="A1090" s="56" t="s">
        <v>2279</v>
      </c>
      <c r="B1090" s="57" t="s">
        <v>2280</v>
      </c>
      <c r="C1090" s="58">
        <v>6.9999999999999999E-4</v>
      </c>
      <c r="D1090" s="58">
        <v>1.0499999999999999E-3</v>
      </c>
      <c r="E1090" s="58">
        <v>2.8721E-2</v>
      </c>
      <c r="F1090" s="58">
        <v>1.1730000000000001E-2</v>
      </c>
      <c r="G1090" s="45"/>
    </row>
    <row r="1091" spans="1:7" s="46" customFormat="1" ht="25.5" x14ac:dyDescent="0.2">
      <c r="A1091" s="52" t="s">
        <v>2281</v>
      </c>
      <c r="B1091" s="49" t="s">
        <v>2282</v>
      </c>
      <c r="C1091" s="50">
        <v>1.323E-3</v>
      </c>
      <c r="D1091" s="50">
        <v>5.0516999999999999E-2</v>
      </c>
      <c r="E1091" s="50">
        <v>0.25702399999999997</v>
      </c>
      <c r="F1091" s="50">
        <v>8.6581000000000005E-2</v>
      </c>
      <c r="G1091" s="45"/>
    </row>
    <row r="1092" spans="1:7" s="46" customFormat="1" x14ac:dyDescent="0.2">
      <c r="A1092" s="65" t="s">
        <v>1711</v>
      </c>
      <c r="B1092" s="66" t="s">
        <v>1712</v>
      </c>
      <c r="C1092" s="67">
        <v>8.1362880000000004</v>
      </c>
      <c r="D1092" s="67">
        <v>5.6104349999999998</v>
      </c>
      <c r="E1092" s="67">
        <v>85.527017000000001</v>
      </c>
      <c r="F1092" s="67">
        <v>308.52758399999999</v>
      </c>
      <c r="G1092" s="45"/>
    </row>
    <row r="1093" spans="1:7" s="46" customFormat="1" ht="38.25" x14ac:dyDescent="0.2">
      <c r="A1093" s="52" t="s">
        <v>1713</v>
      </c>
      <c r="B1093" s="49" t="s">
        <v>1714</v>
      </c>
      <c r="C1093" s="50">
        <v>1.520316</v>
      </c>
      <c r="D1093" s="50">
        <v>0.185362</v>
      </c>
      <c r="E1093" s="50">
        <v>4.7447679999999997</v>
      </c>
      <c r="F1093" s="50">
        <v>2.0295030000000001</v>
      </c>
      <c r="G1093" s="45"/>
    </row>
    <row r="1094" spans="1:7" s="46" customFormat="1" x14ac:dyDescent="0.2">
      <c r="A1094" s="65" t="s">
        <v>1715</v>
      </c>
      <c r="B1094" s="66" t="s">
        <v>1716</v>
      </c>
      <c r="C1094" s="67">
        <v>23.515412000000001</v>
      </c>
      <c r="D1094" s="67">
        <v>23.152462</v>
      </c>
      <c r="E1094" s="67">
        <v>149.29575299999999</v>
      </c>
      <c r="F1094" s="67">
        <v>224.439336</v>
      </c>
      <c r="G1094" s="45"/>
    </row>
    <row r="1095" spans="1:7" s="46" customFormat="1" ht="38.25" x14ac:dyDescent="0.2">
      <c r="A1095" s="52" t="s">
        <v>1717</v>
      </c>
      <c r="B1095" s="49" t="s">
        <v>1718</v>
      </c>
      <c r="C1095" s="50">
        <v>5.8992360000000001</v>
      </c>
      <c r="D1095" s="50">
        <v>3.5273080000000001</v>
      </c>
      <c r="E1095" s="50">
        <v>39.063223000000001</v>
      </c>
      <c r="F1095" s="50">
        <v>40.189658000000001</v>
      </c>
      <c r="G1095" s="45"/>
    </row>
    <row r="1096" spans="1:7" s="46" customFormat="1" ht="38.25" x14ac:dyDescent="0.2">
      <c r="A1096" s="65" t="s">
        <v>1719</v>
      </c>
      <c r="B1096" s="66" t="s">
        <v>1720</v>
      </c>
      <c r="C1096" s="67">
        <v>3.0236900000000002</v>
      </c>
      <c r="D1096" s="67">
        <v>6.14628</v>
      </c>
      <c r="E1096" s="67">
        <v>61.467241000000001</v>
      </c>
      <c r="F1096" s="67">
        <v>64.776662000000002</v>
      </c>
      <c r="G1096" s="45"/>
    </row>
    <row r="1097" spans="1:7" s="46" customFormat="1" x14ac:dyDescent="0.2">
      <c r="A1097" s="52" t="s">
        <v>1721</v>
      </c>
      <c r="B1097" s="49" t="s">
        <v>1722</v>
      </c>
      <c r="C1097" s="50">
        <v>1.521827</v>
      </c>
      <c r="D1097" s="50">
        <v>4.3016639999999997</v>
      </c>
      <c r="E1097" s="50">
        <v>37.180931999999999</v>
      </c>
      <c r="F1097" s="50">
        <v>40.120077000000002</v>
      </c>
      <c r="G1097" s="45"/>
    </row>
    <row r="1098" spans="1:7" s="46" customFormat="1" ht="25.5" x14ac:dyDescent="0.2">
      <c r="A1098" s="65" t="s">
        <v>1723</v>
      </c>
      <c r="B1098" s="66" t="s">
        <v>1724</v>
      </c>
      <c r="C1098" s="67">
        <v>5.0560910000000003</v>
      </c>
      <c r="D1098" s="67">
        <v>9.4242939999999997</v>
      </c>
      <c r="E1098" s="67">
        <v>27.410035000000001</v>
      </c>
      <c r="F1098" s="67">
        <v>78.197242000000003</v>
      </c>
      <c r="G1098" s="45"/>
    </row>
    <row r="1099" spans="1:7" s="46" customFormat="1" ht="25.5" x14ac:dyDescent="0.2">
      <c r="A1099" s="52" t="s">
        <v>1725</v>
      </c>
      <c r="B1099" s="49" t="s">
        <v>1726</v>
      </c>
      <c r="C1099" s="50">
        <v>0.87839900000000004</v>
      </c>
      <c r="D1099" s="50">
        <v>4.4244209999999997</v>
      </c>
      <c r="E1099" s="50">
        <v>4.0974159999999999</v>
      </c>
      <c r="F1099" s="50">
        <v>46.334190999999997</v>
      </c>
      <c r="G1099" s="45"/>
    </row>
    <row r="1100" spans="1:7" s="46" customFormat="1" x14ac:dyDescent="0.2">
      <c r="A1100" s="65" t="s">
        <v>1727</v>
      </c>
      <c r="B1100" s="66" t="s">
        <v>1728</v>
      </c>
      <c r="C1100" s="67">
        <v>0.31738699999999997</v>
      </c>
      <c r="D1100" s="67">
        <v>0.27716499999999999</v>
      </c>
      <c r="E1100" s="67">
        <v>1.2906249999999999</v>
      </c>
      <c r="F1100" s="67">
        <v>4.7287090000000003</v>
      </c>
      <c r="G1100" s="45"/>
    </row>
    <row r="1101" spans="1:7" s="46" customFormat="1" ht="25.5" x14ac:dyDescent="0.2">
      <c r="A1101" s="52" t="s">
        <v>1729</v>
      </c>
      <c r="B1101" s="49" t="s">
        <v>1730</v>
      </c>
      <c r="C1101" s="50">
        <v>4.0646000000000004</v>
      </c>
      <c r="D1101" s="50">
        <v>5.1535440000000001</v>
      </c>
      <c r="E1101" s="50">
        <v>17.112044000000001</v>
      </c>
      <c r="F1101" s="50">
        <v>41.454411999999998</v>
      </c>
      <c r="G1101" s="45"/>
    </row>
    <row r="1102" spans="1:7" s="46" customFormat="1" ht="25.5" x14ac:dyDescent="0.2">
      <c r="A1102" s="65" t="s">
        <v>1731</v>
      </c>
      <c r="B1102" s="66" t="s">
        <v>1732</v>
      </c>
      <c r="C1102" s="67">
        <v>6.9117999999999999E-2</v>
      </c>
      <c r="D1102" s="67">
        <v>0.110807</v>
      </c>
      <c r="E1102" s="67">
        <v>0.57986400000000005</v>
      </c>
      <c r="F1102" s="67">
        <v>1.0219279999999999</v>
      </c>
      <c r="G1102" s="45"/>
    </row>
    <row r="1103" spans="1:7" s="46" customFormat="1" ht="25.5" x14ac:dyDescent="0.2">
      <c r="A1103" s="52" t="s">
        <v>1733</v>
      </c>
      <c r="B1103" s="49" t="s">
        <v>1734</v>
      </c>
      <c r="C1103" s="50">
        <v>0.33641799999999999</v>
      </c>
      <c r="D1103" s="50">
        <v>1.233673</v>
      </c>
      <c r="E1103" s="50">
        <v>7.0071320000000004</v>
      </c>
      <c r="F1103" s="50">
        <v>4.78714</v>
      </c>
      <c r="G1103" s="45"/>
    </row>
    <row r="1104" spans="1:7" s="46" customFormat="1" ht="25.5" x14ac:dyDescent="0.2">
      <c r="A1104" s="65" t="s">
        <v>2283</v>
      </c>
      <c r="B1104" s="66" t="s">
        <v>2284</v>
      </c>
      <c r="C1104" s="67" t="s">
        <v>2476</v>
      </c>
      <c r="D1104" s="67" t="s">
        <v>2476</v>
      </c>
      <c r="E1104" s="67">
        <v>2.8600000000000001E-3</v>
      </c>
      <c r="F1104" s="67">
        <v>3.1220000000000002E-3</v>
      </c>
      <c r="G1104" s="45"/>
    </row>
    <row r="1105" spans="1:7" s="46" customFormat="1" ht="51" x14ac:dyDescent="0.2">
      <c r="A1105" s="52" t="s">
        <v>1735</v>
      </c>
      <c r="B1105" s="49" t="s">
        <v>1736</v>
      </c>
      <c r="C1105" s="50">
        <v>2.33E-3</v>
      </c>
      <c r="D1105" s="50">
        <v>1.1000000000000001E-3</v>
      </c>
      <c r="E1105" s="50">
        <v>3.4689999999999999E-3</v>
      </c>
      <c r="F1105" s="50">
        <v>6.5110000000000003E-3</v>
      </c>
      <c r="G1105" s="45"/>
    </row>
    <row r="1106" spans="1:7" s="46" customFormat="1" ht="38.25" x14ac:dyDescent="0.2">
      <c r="A1106" s="65" t="s">
        <v>1737</v>
      </c>
      <c r="B1106" s="66" t="s">
        <v>1738</v>
      </c>
      <c r="C1106" s="67">
        <v>6.9192289999999996</v>
      </c>
      <c r="D1106" s="67">
        <v>6.7939210000000001</v>
      </c>
      <c r="E1106" s="67">
        <v>39.250214999999997</v>
      </c>
      <c r="F1106" s="67">
        <v>66.953923000000003</v>
      </c>
      <c r="G1106" s="45"/>
    </row>
    <row r="1107" spans="1:7" s="46" customFormat="1" x14ac:dyDescent="0.2">
      <c r="A1107" s="52" t="s">
        <v>2285</v>
      </c>
      <c r="B1107" s="49" t="s">
        <v>2286</v>
      </c>
      <c r="C1107" s="50">
        <v>1.9740000000000001E-3</v>
      </c>
      <c r="D1107" s="50" t="s">
        <v>2476</v>
      </c>
      <c r="E1107" s="50">
        <v>1.8769000000000001E-2</v>
      </c>
      <c r="F1107" s="50">
        <v>2.6484000000000001E-2</v>
      </c>
      <c r="G1107" s="45"/>
    </row>
    <row r="1108" spans="1:7" s="46" customFormat="1" x14ac:dyDescent="0.2">
      <c r="A1108" s="65" t="s">
        <v>2287</v>
      </c>
      <c r="B1108" s="66" t="s">
        <v>2288</v>
      </c>
      <c r="C1108" s="67" t="s">
        <v>2476</v>
      </c>
      <c r="D1108" s="67">
        <v>1.295E-2</v>
      </c>
      <c r="E1108" s="67">
        <v>3.0155999999999999E-2</v>
      </c>
      <c r="F1108" s="67">
        <v>0.36470900000000001</v>
      </c>
      <c r="G1108" s="45"/>
    </row>
    <row r="1109" spans="1:7" s="46" customFormat="1" ht="25.5" x14ac:dyDescent="0.2">
      <c r="A1109" s="52" t="s">
        <v>2289</v>
      </c>
      <c r="B1109" s="49" t="s">
        <v>2290</v>
      </c>
      <c r="C1109" s="50">
        <v>1.3500000000000001E-3</v>
      </c>
      <c r="D1109" s="50">
        <v>1.1403E-2</v>
      </c>
      <c r="E1109" s="50">
        <v>2.3793999999999999E-2</v>
      </c>
      <c r="F1109" s="50">
        <v>0.30403200000000002</v>
      </c>
      <c r="G1109" s="45"/>
    </row>
    <row r="1110" spans="1:7" s="46" customFormat="1" x14ac:dyDescent="0.2">
      <c r="A1110" s="65" t="s">
        <v>1739</v>
      </c>
      <c r="B1110" s="66" t="s">
        <v>1740</v>
      </c>
      <c r="C1110" s="67">
        <v>1.4499999999999999E-3</v>
      </c>
      <c r="D1110" s="67">
        <v>1.7291999999999998E-2</v>
      </c>
      <c r="E1110" s="67">
        <v>0.102603</v>
      </c>
      <c r="F1110" s="67">
        <v>0.22706100000000001</v>
      </c>
      <c r="G1110" s="45"/>
    </row>
    <row r="1111" spans="1:7" s="46" customFormat="1" ht="38.25" x14ac:dyDescent="0.2">
      <c r="A1111" s="52" t="s">
        <v>1741</v>
      </c>
      <c r="B1111" s="49" t="s">
        <v>1742</v>
      </c>
      <c r="C1111" s="50">
        <v>0.59998899999999999</v>
      </c>
      <c r="D1111" s="50">
        <v>1.356895</v>
      </c>
      <c r="E1111" s="50">
        <v>5.3586359999999997</v>
      </c>
      <c r="F1111" s="50">
        <v>6.234737</v>
      </c>
      <c r="G1111" s="45"/>
    </row>
    <row r="1112" spans="1:7" s="46" customFormat="1" ht="25.5" x14ac:dyDescent="0.2">
      <c r="A1112" s="65" t="s">
        <v>1743</v>
      </c>
      <c r="B1112" s="66" t="s">
        <v>1744</v>
      </c>
      <c r="C1112" s="67">
        <v>9.9391999999999994E-2</v>
      </c>
      <c r="D1112" s="67">
        <v>0.114259</v>
      </c>
      <c r="E1112" s="67">
        <v>0.96584300000000001</v>
      </c>
      <c r="F1112" s="67">
        <v>1.306389</v>
      </c>
      <c r="G1112" s="45"/>
    </row>
    <row r="1113" spans="1:7" s="46" customFormat="1" x14ac:dyDescent="0.2">
      <c r="A1113" s="52" t="s">
        <v>2291</v>
      </c>
      <c r="B1113" s="49" t="s">
        <v>2292</v>
      </c>
      <c r="C1113" s="50">
        <v>0.144457</v>
      </c>
      <c r="D1113" s="50">
        <v>0.10356700000000001</v>
      </c>
      <c r="E1113" s="50">
        <v>0.79413299999999998</v>
      </c>
      <c r="F1113" s="50">
        <v>0.68479800000000002</v>
      </c>
      <c r="G1113" s="45"/>
    </row>
    <row r="1114" spans="1:7" s="46" customFormat="1" ht="38.25" x14ac:dyDescent="0.2">
      <c r="A1114" s="65" t="s">
        <v>2293</v>
      </c>
      <c r="B1114" s="66" t="s">
        <v>2294</v>
      </c>
      <c r="C1114" s="67">
        <v>1.7929E-2</v>
      </c>
      <c r="D1114" s="67">
        <v>5.0083000000000003E-2</v>
      </c>
      <c r="E1114" s="67">
        <v>0.22556200000000001</v>
      </c>
      <c r="F1114" s="67">
        <v>0.35028100000000001</v>
      </c>
      <c r="G1114" s="45"/>
    </row>
    <row r="1115" spans="1:7" s="46" customFormat="1" ht="25.5" x14ac:dyDescent="0.2">
      <c r="A1115" s="52" t="s">
        <v>1745</v>
      </c>
      <c r="B1115" s="49" t="s">
        <v>1746</v>
      </c>
      <c r="C1115" s="50">
        <v>1.5556E-2</v>
      </c>
      <c r="D1115" s="50">
        <v>0.20558199999999999</v>
      </c>
      <c r="E1115" s="50">
        <v>0.38516899999999998</v>
      </c>
      <c r="F1115" s="50">
        <v>1.2639689999999999</v>
      </c>
      <c r="G1115" s="45"/>
    </row>
    <row r="1116" spans="1:7" s="46" customFormat="1" ht="25.5" x14ac:dyDescent="0.2">
      <c r="A1116" s="65" t="s">
        <v>1747</v>
      </c>
      <c r="B1116" s="66" t="s">
        <v>1748</v>
      </c>
      <c r="C1116" s="67">
        <v>0.76812100000000005</v>
      </c>
      <c r="D1116" s="67">
        <v>0.93691500000000005</v>
      </c>
      <c r="E1116" s="67">
        <v>3.6454369999999998</v>
      </c>
      <c r="F1116" s="67">
        <v>4.519253</v>
      </c>
      <c r="G1116" s="45"/>
    </row>
    <row r="1117" spans="1:7" s="46" customFormat="1" x14ac:dyDescent="0.2">
      <c r="A1117" s="52" t="s">
        <v>1749</v>
      </c>
      <c r="B1117" s="49" t="s">
        <v>1750</v>
      </c>
      <c r="C1117" s="50">
        <v>4.8188000000000002E-2</v>
      </c>
      <c r="D1117" s="50">
        <v>0.14241300000000001</v>
      </c>
      <c r="E1117" s="50">
        <v>0.31474200000000002</v>
      </c>
      <c r="F1117" s="50">
        <v>0.91896599999999995</v>
      </c>
      <c r="G1117" s="45"/>
    </row>
    <row r="1118" spans="1:7" ht="25.5" x14ac:dyDescent="0.2">
      <c r="A1118" s="65" t="s">
        <v>1751</v>
      </c>
      <c r="B1118" s="66" t="s">
        <v>1752</v>
      </c>
      <c r="C1118" s="67">
        <v>0.13914399999999999</v>
      </c>
      <c r="D1118" s="67">
        <v>0.210255</v>
      </c>
      <c r="E1118" s="67">
        <v>1.462842</v>
      </c>
      <c r="F1118" s="67">
        <v>2.182204</v>
      </c>
    </row>
    <row r="1119" spans="1:7" ht="25.5" x14ac:dyDescent="0.2">
      <c r="A1119" s="52" t="s">
        <v>1753</v>
      </c>
      <c r="B1119" s="49" t="s">
        <v>1754</v>
      </c>
      <c r="C1119" s="50">
        <v>0.11874800000000001</v>
      </c>
      <c r="D1119" s="50">
        <v>0.55917099999999997</v>
      </c>
      <c r="E1119" s="50">
        <v>1.1053139999999999</v>
      </c>
      <c r="F1119" s="50">
        <v>4.2828739999999996</v>
      </c>
    </row>
    <row r="1120" spans="1:7" x14ac:dyDescent="0.2">
      <c r="A1120" s="65" t="s">
        <v>2295</v>
      </c>
      <c r="B1120" s="66" t="s">
        <v>2296</v>
      </c>
      <c r="C1120" s="67">
        <v>0.74309700000000001</v>
      </c>
      <c r="D1120" s="67">
        <v>0.42502699999999999</v>
      </c>
      <c r="E1120" s="67">
        <v>6.8065100000000003</v>
      </c>
      <c r="F1120" s="67">
        <v>7.3434929999999996</v>
      </c>
    </row>
    <row r="1121" spans="1:6" x14ac:dyDescent="0.2">
      <c r="A1121" s="52" t="s">
        <v>1755</v>
      </c>
      <c r="B1121" s="49" t="s">
        <v>1756</v>
      </c>
      <c r="C1121" s="50">
        <v>7.3699999999999998E-3</v>
      </c>
      <c r="D1121" s="50">
        <v>1.2459999999999999E-3</v>
      </c>
      <c r="E1121" s="50">
        <v>0.27711400000000003</v>
      </c>
      <c r="F1121" s="50">
        <v>0.15026800000000001</v>
      </c>
    </row>
    <row r="1122" spans="1:6" x14ac:dyDescent="0.2">
      <c r="A1122" s="65" t="s">
        <v>1757</v>
      </c>
      <c r="B1122" s="66" t="s">
        <v>1758</v>
      </c>
      <c r="C1122" s="67">
        <v>1.572128</v>
      </c>
      <c r="D1122" s="67">
        <v>0.87672799999999995</v>
      </c>
      <c r="E1122" s="67">
        <v>5.1710399999999996</v>
      </c>
      <c r="F1122" s="67">
        <v>10.19281</v>
      </c>
    </row>
    <row r="1123" spans="1:6" x14ac:dyDescent="0.2">
      <c r="A1123" s="52" t="s">
        <v>2297</v>
      </c>
      <c r="B1123" s="49" t="s">
        <v>2298</v>
      </c>
      <c r="C1123" s="50">
        <v>1.1249999999999999E-3</v>
      </c>
      <c r="D1123" s="50">
        <v>6.5356999999999998E-2</v>
      </c>
      <c r="E1123" s="50">
        <v>5.9124000000000003E-2</v>
      </c>
      <c r="F1123" s="50">
        <v>0.23602899999999999</v>
      </c>
    </row>
    <row r="1124" spans="1:6" ht="25.5" x14ac:dyDescent="0.2">
      <c r="A1124" s="65" t="s">
        <v>1759</v>
      </c>
      <c r="B1124" s="66" t="s">
        <v>1760</v>
      </c>
      <c r="C1124" s="67">
        <v>65.570770999999993</v>
      </c>
      <c r="D1124" s="67">
        <v>112.740343</v>
      </c>
      <c r="E1124" s="67">
        <v>139.68077</v>
      </c>
      <c r="F1124" s="67">
        <v>1134.5667619999999</v>
      </c>
    </row>
    <row r="1125" spans="1:6" x14ac:dyDescent="0.2">
      <c r="A1125" s="52" t="s">
        <v>1763</v>
      </c>
      <c r="B1125" s="49" t="s">
        <v>1764</v>
      </c>
      <c r="C1125" s="50" t="s">
        <v>2476</v>
      </c>
      <c r="D1125" s="50">
        <v>1.1000000000000001E-3</v>
      </c>
      <c r="E1125" s="50">
        <v>7.1587019999999999</v>
      </c>
      <c r="F1125" s="50">
        <v>190.84876800000001</v>
      </c>
    </row>
    <row r="1126" spans="1:6" ht="25.5" x14ac:dyDescent="0.2">
      <c r="A1126" s="65" t="s">
        <v>2459</v>
      </c>
      <c r="B1126" s="66" t="s">
        <v>2460</v>
      </c>
      <c r="C1126" s="67" t="s">
        <v>2476</v>
      </c>
      <c r="D1126" s="67">
        <v>8.6858000000000005E-2</v>
      </c>
      <c r="E1126" s="67" t="s">
        <v>2476</v>
      </c>
      <c r="F1126" s="67">
        <v>8.7041999999999994E-2</v>
      </c>
    </row>
    <row r="1127" spans="1:6" x14ac:dyDescent="0.2">
      <c r="A1127" s="52" t="s">
        <v>2299</v>
      </c>
      <c r="B1127" s="49" t="s">
        <v>2300</v>
      </c>
      <c r="C1127" s="50" t="s">
        <v>2476</v>
      </c>
      <c r="D1127" s="50" t="s">
        <v>2476</v>
      </c>
      <c r="E1127" s="50">
        <v>6.9999999999999999E-4</v>
      </c>
      <c r="F1127" s="50">
        <v>9.3299999999999998E-3</v>
      </c>
    </row>
    <row r="1128" spans="1:6" ht="25.5" x14ac:dyDescent="0.2">
      <c r="A1128" s="65" t="s">
        <v>1765</v>
      </c>
      <c r="B1128" s="66" t="s">
        <v>1766</v>
      </c>
      <c r="C1128" s="67">
        <v>6.6710729999999998</v>
      </c>
      <c r="D1128" s="67">
        <v>4.8228660000000003</v>
      </c>
      <c r="E1128" s="67">
        <v>82.050337999999996</v>
      </c>
      <c r="F1128" s="67">
        <v>79.290728999999999</v>
      </c>
    </row>
    <row r="1129" spans="1:6" ht="25.5" x14ac:dyDescent="0.2">
      <c r="A1129" s="73" t="s">
        <v>1767</v>
      </c>
      <c r="B1129" s="74" t="s">
        <v>1768</v>
      </c>
      <c r="C1129" s="75" t="s">
        <v>2476</v>
      </c>
      <c r="D1129" s="75">
        <v>0.115</v>
      </c>
      <c r="E1129" s="75" t="s">
        <v>2476</v>
      </c>
      <c r="F1129" s="75">
        <v>0.17499999999999999</v>
      </c>
    </row>
    <row r="1130" spans="1:6" x14ac:dyDescent="0.2">
      <c r="A1130" s="55"/>
      <c r="B1130" s="34"/>
      <c r="C1130" s="29"/>
      <c r="D1130" s="29"/>
      <c r="E1130" s="29"/>
      <c r="F1130" s="29"/>
    </row>
    <row r="1131" spans="1:6" x14ac:dyDescent="0.2">
      <c r="A1131" s="55" t="s">
        <v>2473</v>
      </c>
      <c r="B1131" s="34"/>
      <c r="C1131" s="29"/>
      <c r="D1131" s="29"/>
      <c r="E1131" s="29"/>
      <c r="F1131" s="29"/>
    </row>
    <row r="1132" spans="1:6" x14ac:dyDescent="0.2">
      <c r="A1132" s="55" t="s">
        <v>2474</v>
      </c>
      <c r="B1132" s="34"/>
      <c r="C1132" s="29"/>
      <c r="D1132" s="29"/>
      <c r="E1132" s="29"/>
      <c r="F1132" s="29"/>
    </row>
    <row r="1133" spans="1:6" x14ac:dyDescent="0.2">
      <c r="A1133" s="55"/>
      <c r="B1133" s="34"/>
      <c r="C1133" s="29"/>
      <c r="D1133" s="29"/>
      <c r="E1133" s="29"/>
      <c r="F1133" s="29"/>
    </row>
    <row r="1134" spans="1:6" x14ac:dyDescent="0.2">
      <c r="A1134" s="55"/>
      <c r="B1134" s="34"/>
      <c r="C1134" s="29"/>
      <c r="D1134" s="29"/>
      <c r="E1134" s="29"/>
      <c r="F1134" s="29"/>
    </row>
    <row r="1135" spans="1:6" x14ac:dyDescent="0.2">
      <c r="A1135" s="55"/>
      <c r="B1135" s="34"/>
      <c r="C1135" s="29"/>
      <c r="D1135" s="29"/>
      <c r="E1135" s="29"/>
      <c r="F1135" s="29"/>
    </row>
    <row r="1136" spans="1:6" x14ac:dyDescent="0.2">
      <c r="A1136" s="55"/>
      <c r="B1136" s="34"/>
      <c r="C1136" s="29"/>
      <c r="D1136" s="29"/>
      <c r="E1136" s="29"/>
      <c r="F1136" s="29"/>
    </row>
    <row r="1137" spans="1:6" x14ac:dyDescent="0.2">
      <c r="A1137" s="55"/>
      <c r="B1137" s="34"/>
      <c r="C1137" s="29"/>
      <c r="D1137" s="29"/>
      <c r="E1137" s="29"/>
      <c r="F1137" s="29"/>
    </row>
    <row r="1138" spans="1:6" x14ac:dyDescent="0.2">
      <c r="A1138" s="55"/>
      <c r="B1138" s="34"/>
      <c r="C1138" s="29"/>
      <c r="D1138" s="29"/>
      <c r="E1138" s="29"/>
      <c r="F1138" s="29"/>
    </row>
    <row r="1139" spans="1:6" x14ac:dyDescent="0.2">
      <c r="A1139" s="55"/>
      <c r="B1139" s="34"/>
      <c r="C1139" s="29"/>
      <c r="D1139" s="29"/>
      <c r="E1139" s="29"/>
      <c r="F1139" s="29"/>
    </row>
    <row r="1140" spans="1:6" x14ac:dyDescent="0.2">
      <c r="A1140" s="55"/>
      <c r="B1140" s="34"/>
      <c r="C1140" s="29"/>
      <c r="D1140" s="29"/>
      <c r="E1140" s="29"/>
      <c r="F1140" s="29"/>
    </row>
    <row r="1141" spans="1:6" x14ac:dyDescent="0.2">
      <c r="A1141" s="55"/>
      <c r="B1141" s="34"/>
      <c r="C1141" s="29"/>
      <c r="D1141" s="29"/>
      <c r="E1141" s="29"/>
      <c r="F1141" s="29"/>
    </row>
    <row r="1142" spans="1:6" x14ac:dyDescent="0.2">
      <c r="A1142" s="55"/>
      <c r="B1142" s="34"/>
      <c r="C1142" s="29"/>
      <c r="D1142" s="29"/>
      <c r="E1142" s="29"/>
      <c r="F1142" s="29"/>
    </row>
    <row r="1143" spans="1:6" x14ac:dyDescent="0.2">
      <c r="A1143" s="55"/>
      <c r="B1143" s="34"/>
      <c r="C1143" s="29"/>
      <c r="D1143" s="29"/>
      <c r="E1143" s="29"/>
      <c r="F1143" s="29"/>
    </row>
    <row r="1144" spans="1:6" x14ac:dyDescent="0.2">
      <c r="A1144" s="55"/>
      <c r="B1144" s="34"/>
      <c r="C1144" s="29"/>
      <c r="D1144" s="29"/>
      <c r="E1144" s="29"/>
      <c r="F1144" s="29"/>
    </row>
    <row r="1145" spans="1:6" x14ac:dyDescent="0.2">
      <c r="A1145" s="55"/>
      <c r="B1145" s="34"/>
      <c r="C1145" s="29"/>
      <c r="D1145" s="29"/>
      <c r="E1145" s="29"/>
      <c r="F1145" s="29"/>
    </row>
    <row r="1146" spans="1:6" x14ac:dyDescent="0.2">
      <c r="A1146" s="55"/>
      <c r="B1146" s="34"/>
      <c r="C1146" s="29"/>
      <c r="D1146" s="29"/>
      <c r="E1146" s="29"/>
      <c r="F1146" s="29"/>
    </row>
    <row r="1147" spans="1:6" x14ac:dyDescent="0.2">
      <c r="A1147" s="55"/>
      <c r="B1147" s="34"/>
      <c r="C1147" s="29"/>
      <c r="D1147" s="29"/>
      <c r="E1147" s="29"/>
      <c r="F1147" s="29"/>
    </row>
    <row r="1148" spans="1:6" x14ac:dyDescent="0.2">
      <c r="A1148" s="55"/>
      <c r="B1148" s="34"/>
      <c r="C1148" s="29"/>
      <c r="D1148" s="29"/>
      <c r="E1148" s="29"/>
      <c r="F1148" s="29"/>
    </row>
    <row r="1149" spans="1:6" x14ac:dyDescent="0.2">
      <c r="A1149" s="55"/>
      <c r="B1149" s="34"/>
      <c r="C1149" s="29"/>
      <c r="D1149" s="29"/>
      <c r="E1149" s="29"/>
      <c r="F1149" s="29"/>
    </row>
    <row r="1150" spans="1:6" x14ac:dyDescent="0.2">
      <c r="A1150" s="55"/>
      <c r="B1150" s="34"/>
      <c r="C1150" s="29"/>
      <c r="D1150" s="29"/>
      <c r="E1150" s="29"/>
      <c r="F1150" s="29"/>
    </row>
    <row r="1151" spans="1:6" x14ac:dyDescent="0.2">
      <c r="A1151" s="55"/>
      <c r="B1151" s="34"/>
      <c r="C1151" s="29"/>
      <c r="D1151" s="29"/>
      <c r="E1151" s="29"/>
      <c r="F1151" s="29"/>
    </row>
    <row r="1152" spans="1:6" x14ac:dyDescent="0.2">
      <c r="A1152" s="55"/>
      <c r="B1152" s="34"/>
      <c r="C1152" s="29"/>
      <c r="D1152" s="29"/>
      <c r="E1152" s="29"/>
      <c r="F1152" s="29"/>
    </row>
    <row r="1153" spans="1:6" x14ac:dyDescent="0.2">
      <c r="A1153" s="55"/>
      <c r="B1153" s="34"/>
      <c r="C1153" s="29"/>
      <c r="D1153" s="29"/>
      <c r="E1153" s="29"/>
      <c r="F1153" s="29"/>
    </row>
    <row r="1154" spans="1:6" x14ac:dyDescent="0.2">
      <c r="A1154" s="55"/>
      <c r="B1154" s="34"/>
      <c r="C1154" s="29"/>
      <c r="D1154" s="29"/>
      <c r="E1154" s="29"/>
      <c r="F1154" s="29"/>
    </row>
    <row r="1155" spans="1:6" x14ac:dyDescent="0.2">
      <c r="A1155" s="55"/>
      <c r="B1155" s="34"/>
      <c r="C1155" s="29"/>
      <c r="D1155" s="29"/>
      <c r="E1155" s="29"/>
      <c r="F1155" s="29"/>
    </row>
    <row r="1156" spans="1:6" x14ac:dyDescent="0.2">
      <c r="A1156" s="55"/>
      <c r="B1156" s="34"/>
      <c r="C1156" s="29"/>
      <c r="D1156" s="29"/>
      <c r="E1156" s="29"/>
      <c r="F1156" s="29"/>
    </row>
    <row r="1157" spans="1:6" x14ac:dyDescent="0.2">
      <c r="A1157" s="55"/>
      <c r="B1157" s="34"/>
      <c r="C1157" s="29"/>
      <c r="D1157" s="29"/>
      <c r="E1157" s="29"/>
      <c r="F1157" s="29"/>
    </row>
    <row r="1158" spans="1:6" x14ac:dyDescent="0.2">
      <c r="A1158" s="55"/>
      <c r="B1158" s="34"/>
      <c r="C1158" s="29"/>
      <c r="D1158" s="29"/>
      <c r="E1158" s="29"/>
      <c r="F1158" s="29"/>
    </row>
    <row r="1159" spans="1:6" x14ac:dyDescent="0.2">
      <c r="A1159" s="55"/>
      <c r="B1159" s="34"/>
      <c r="C1159" s="29"/>
      <c r="D1159" s="29"/>
      <c r="E1159" s="29"/>
      <c r="F1159" s="29"/>
    </row>
    <row r="1160" spans="1:6" x14ac:dyDescent="0.2">
      <c r="A1160" s="55"/>
      <c r="B1160" s="34"/>
      <c r="C1160" s="29"/>
      <c r="D1160" s="29"/>
      <c r="E1160" s="29"/>
      <c r="F1160" s="29"/>
    </row>
    <row r="1161" spans="1:6" x14ac:dyDescent="0.2">
      <c r="A1161" s="55"/>
      <c r="B1161" s="34"/>
      <c r="C1161" s="29"/>
      <c r="D1161" s="29"/>
      <c r="E1161" s="29"/>
      <c r="F1161" s="29"/>
    </row>
    <row r="1162" spans="1:6" x14ac:dyDescent="0.2">
      <c r="A1162" s="55"/>
      <c r="B1162" s="34"/>
      <c r="C1162" s="29"/>
      <c r="D1162" s="29"/>
      <c r="E1162" s="29"/>
      <c r="F1162" s="29"/>
    </row>
    <row r="1163" spans="1:6" x14ac:dyDescent="0.2">
      <c r="A1163" s="55"/>
      <c r="B1163" s="34"/>
      <c r="C1163" s="29"/>
      <c r="D1163" s="29"/>
      <c r="E1163" s="29"/>
      <c r="F1163" s="29"/>
    </row>
    <row r="1164" spans="1:6" x14ac:dyDescent="0.2">
      <c r="A1164" s="55"/>
      <c r="B1164" s="34"/>
      <c r="C1164" s="29"/>
      <c r="D1164" s="29"/>
      <c r="E1164" s="29"/>
      <c r="F1164" s="29"/>
    </row>
    <row r="1165" spans="1:6" x14ac:dyDescent="0.2">
      <c r="A1165" s="55"/>
      <c r="B1165" s="34"/>
      <c r="C1165" s="29"/>
      <c r="D1165" s="29"/>
      <c r="E1165" s="29"/>
      <c r="F1165" s="29"/>
    </row>
    <row r="1166" spans="1:6" x14ac:dyDescent="0.2">
      <c r="A1166" s="55"/>
      <c r="B1166" s="34"/>
      <c r="C1166" s="29"/>
      <c r="D1166" s="29"/>
      <c r="E1166" s="29"/>
      <c r="F1166" s="29"/>
    </row>
    <row r="1167" spans="1:6" x14ac:dyDescent="0.2">
      <c r="A1167" s="55"/>
      <c r="B1167" s="34"/>
      <c r="C1167" s="29"/>
      <c r="D1167" s="29"/>
      <c r="E1167" s="29"/>
      <c r="F1167" s="29"/>
    </row>
    <row r="1168" spans="1:6" x14ac:dyDescent="0.2">
      <c r="A1168" s="55"/>
      <c r="B1168" s="34"/>
      <c r="C1168" s="29"/>
      <c r="D1168" s="29"/>
      <c r="E1168" s="29"/>
      <c r="F1168" s="29"/>
    </row>
    <row r="1169" spans="1:6" x14ac:dyDescent="0.2">
      <c r="A1169" s="55"/>
      <c r="B1169" s="34"/>
      <c r="C1169" s="29"/>
      <c r="D1169" s="29"/>
      <c r="E1169" s="29"/>
      <c r="F1169" s="29"/>
    </row>
    <row r="1170" spans="1:6" x14ac:dyDescent="0.2">
      <c r="A1170" s="55"/>
      <c r="B1170" s="34"/>
      <c r="C1170" s="29"/>
      <c r="D1170" s="29"/>
      <c r="E1170" s="29"/>
      <c r="F1170" s="29"/>
    </row>
    <row r="1171" spans="1:6" x14ac:dyDescent="0.2">
      <c r="A1171" s="55"/>
      <c r="B1171" s="34"/>
      <c r="C1171" s="29"/>
      <c r="D1171" s="29"/>
      <c r="E1171" s="29"/>
      <c r="F1171" s="29"/>
    </row>
    <row r="1172" spans="1:6" x14ac:dyDescent="0.2">
      <c r="A1172" s="55"/>
      <c r="B1172" s="34"/>
      <c r="C1172" s="29"/>
      <c r="D1172" s="29"/>
      <c r="E1172" s="29"/>
      <c r="F1172" s="29"/>
    </row>
    <row r="1173" spans="1:6" x14ac:dyDescent="0.2">
      <c r="A1173" s="55"/>
      <c r="B1173" s="34"/>
      <c r="C1173" s="29"/>
      <c r="D1173" s="29"/>
      <c r="E1173" s="29"/>
      <c r="F1173" s="29"/>
    </row>
    <row r="1174" spans="1:6" x14ac:dyDescent="0.2">
      <c r="A1174" s="55"/>
      <c r="B1174" s="34"/>
      <c r="C1174" s="29"/>
      <c r="D1174" s="29"/>
      <c r="E1174" s="29"/>
      <c r="F1174" s="29"/>
    </row>
    <row r="1175" spans="1:6" x14ac:dyDescent="0.2">
      <c r="A1175" s="55"/>
      <c r="B1175" s="34"/>
      <c r="C1175" s="29"/>
      <c r="D1175" s="29"/>
      <c r="E1175" s="29"/>
      <c r="F1175" s="29"/>
    </row>
    <row r="1176" spans="1:6" x14ac:dyDescent="0.2">
      <c r="A1176" s="55"/>
      <c r="B1176" s="34"/>
      <c r="C1176" s="29"/>
      <c r="D1176" s="29"/>
      <c r="E1176" s="29"/>
      <c r="F1176" s="29"/>
    </row>
    <row r="1177" spans="1:6" x14ac:dyDescent="0.2">
      <c r="A1177" s="55"/>
      <c r="B1177" s="34"/>
      <c r="C1177" s="29"/>
      <c r="D1177" s="29"/>
      <c r="E1177" s="29"/>
      <c r="F1177" s="29"/>
    </row>
    <row r="1178" spans="1:6" x14ac:dyDescent="0.2">
      <c r="A1178" s="55"/>
      <c r="B1178" s="34"/>
      <c r="C1178" s="29"/>
      <c r="D1178" s="29"/>
      <c r="E1178" s="29"/>
      <c r="F1178" s="29"/>
    </row>
    <row r="1179" spans="1:6" x14ac:dyDescent="0.2">
      <c r="A1179" s="55"/>
      <c r="B1179" s="34"/>
      <c r="C1179" s="29"/>
      <c r="D1179" s="29"/>
      <c r="E1179" s="29"/>
      <c r="F1179" s="29"/>
    </row>
    <row r="1180" spans="1:6" x14ac:dyDescent="0.2">
      <c r="A1180" s="55"/>
      <c r="B1180" s="34"/>
      <c r="C1180" s="29"/>
      <c r="D1180" s="29"/>
      <c r="E1180" s="29"/>
      <c r="F1180" s="29"/>
    </row>
    <row r="1181" spans="1:6" x14ac:dyDescent="0.2">
      <c r="A1181" s="55"/>
      <c r="B1181" s="34"/>
      <c r="C1181" s="29"/>
      <c r="D1181" s="29"/>
      <c r="E1181" s="29"/>
      <c r="F1181" s="29"/>
    </row>
    <row r="1182" spans="1:6" x14ac:dyDescent="0.2">
      <c r="A1182" s="55"/>
      <c r="B1182" s="34"/>
      <c r="C1182" s="29"/>
      <c r="D1182" s="29"/>
      <c r="E1182" s="29"/>
      <c r="F1182" s="29"/>
    </row>
    <row r="1183" spans="1:6" x14ac:dyDescent="0.2">
      <c r="A1183" s="55"/>
      <c r="B1183" s="34"/>
      <c r="C1183" s="29"/>
      <c r="D1183" s="29"/>
      <c r="E1183" s="29"/>
      <c r="F1183" s="29"/>
    </row>
    <row r="1184" spans="1:6" x14ac:dyDescent="0.2">
      <c r="A1184" s="55"/>
      <c r="B1184" s="34"/>
      <c r="C1184" s="29"/>
      <c r="D1184" s="29"/>
      <c r="E1184" s="29"/>
      <c r="F1184" s="29"/>
    </row>
    <row r="1185" spans="1:6" x14ac:dyDescent="0.2">
      <c r="A1185" s="55"/>
      <c r="B1185" s="34"/>
      <c r="C1185" s="29"/>
      <c r="D1185" s="29"/>
      <c r="E1185" s="29"/>
      <c r="F1185" s="29"/>
    </row>
    <row r="1186" spans="1:6" x14ac:dyDescent="0.2">
      <c r="A1186" s="55"/>
      <c r="B1186" s="34"/>
      <c r="C1186" s="29"/>
      <c r="D1186" s="29"/>
      <c r="E1186" s="29"/>
      <c r="F1186" s="29"/>
    </row>
    <row r="1187" spans="1:6" x14ac:dyDescent="0.2">
      <c r="A1187" s="55"/>
      <c r="B1187" s="34"/>
      <c r="C1187" s="29"/>
      <c r="D1187" s="29"/>
      <c r="E1187" s="29"/>
      <c r="F1187" s="29"/>
    </row>
    <row r="1188" spans="1:6" x14ac:dyDescent="0.2">
      <c r="A1188" s="55"/>
      <c r="B1188" s="34"/>
      <c r="C1188" s="29"/>
      <c r="D1188" s="29"/>
      <c r="E1188" s="29"/>
      <c r="F1188" s="29"/>
    </row>
    <row r="1189" spans="1:6" x14ac:dyDescent="0.2">
      <c r="A1189" s="55"/>
      <c r="B1189" s="34"/>
      <c r="C1189" s="29"/>
      <c r="D1189" s="29"/>
      <c r="E1189" s="29"/>
      <c r="F1189" s="29"/>
    </row>
    <row r="1190" spans="1:6" x14ac:dyDescent="0.2">
      <c r="A1190" s="55"/>
      <c r="B1190" s="34"/>
      <c r="C1190" s="29"/>
      <c r="D1190" s="29"/>
      <c r="E1190" s="29"/>
      <c r="F1190" s="29"/>
    </row>
    <row r="1191" spans="1:6" x14ac:dyDescent="0.2">
      <c r="A1191" s="55"/>
      <c r="B1191" s="34"/>
      <c r="C1191" s="29"/>
      <c r="D1191" s="29"/>
      <c r="E1191" s="29"/>
      <c r="F1191" s="29"/>
    </row>
    <row r="1192" spans="1:6" x14ac:dyDescent="0.2">
      <c r="A1192" s="55"/>
      <c r="B1192" s="34"/>
      <c r="C1192" s="29"/>
      <c r="D1192" s="29"/>
      <c r="E1192" s="29"/>
      <c r="F1192" s="29"/>
    </row>
    <row r="1193" spans="1:6" x14ac:dyDescent="0.2">
      <c r="A1193" s="55"/>
      <c r="B1193" s="34"/>
      <c r="C1193" s="29"/>
      <c r="D1193" s="29"/>
      <c r="E1193" s="29"/>
      <c r="F1193" s="29"/>
    </row>
    <row r="1194" spans="1:6" x14ac:dyDescent="0.2">
      <c r="A1194" s="55"/>
      <c r="B1194" s="34"/>
      <c r="C1194" s="29"/>
      <c r="D1194" s="29"/>
      <c r="E1194" s="29"/>
      <c r="F1194" s="29"/>
    </row>
    <row r="1195" spans="1:6" x14ac:dyDescent="0.2">
      <c r="A1195" s="55"/>
      <c r="B1195" s="34"/>
      <c r="C1195" s="29"/>
      <c r="D1195" s="29"/>
      <c r="E1195" s="29"/>
      <c r="F1195" s="29"/>
    </row>
    <row r="1196" spans="1:6" x14ac:dyDescent="0.2">
      <c r="A1196" s="55"/>
      <c r="B1196" s="34"/>
      <c r="C1196" s="29"/>
      <c r="D1196" s="29"/>
      <c r="E1196" s="29"/>
      <c r="F1196" s="29"/>
    </row>
    <row r="1197" spans="1:6" x14ac:dyDescent="0.2">
      <c r="A1197" s="55"/>
      <c r="B1197" s="34"/>
      <c r="C1197" s="29"/>
      <c r="D1197" s="29"/>
      <c r="E1197" s="29"/>
      <c r="F1197" s="29"/>
    </row>
    <row r="1198" spans="1:6" x14ac:dyDescent="0.2">
      <c r="A1198" s="55"/>
      <c r="B1198" s="34"/>
      <c r="C1198" s="29"/>
      <c r="D1198" s="29"/>
      <c r="E1198" s="29"/>
      <c r="F1198" s="29"/>
    </row>
    <row r="1199" spans="1:6" x14ac:dyDescent="0.2">
      <c r="A1199" s="55"/>
      <c r="B1199" s="34"/>
      <c r="C1199" s="29"/>
      <c r="D1199" s="29"/>
      <c r="E1199" s="29"/>
      <c r="F1199" s="29"/>
    </row>
    <row r="1200" spans="1:6" x14ac:dyDescent="0.2">
      <c r="A1200" s="55"/>
      <c r="B1200" s="34"/>
      <c r="C1200" s="29"/>
      <c r="D1200" s="29"/>
      <c r="E1200" s="29"/>
      <c r="F1200" s="29"/>
    </row>
    <row r="1201" spans="1:6" x14ac:dyDescent="0.2">
      <c r="A1201" s="55"/>
      <c r="B1201" s="34"/>
      <c r="C1201" s="29"/>
      <c r="D1201" s="29"/>
      <c r="E1201" s="29"/>
      <c r="F1201" s="29"/>
    </row>
    <row r="1202" spans="1:6" x14ac:dyDescent="0.2">
      <c r="A1202" s="55"/>
      <c r="B1202" s="34"/>
      <c r="C1202" s="29"/>
      <c r="D1202" s="29"/>
      <c r="E1202" s="29"/>
      <c r="F1202" s="29"/>
    </row>
    <row r="1203" spans="1:6" x14ac:dyDescent="0.2">
      <c r="A1203" s="55"/>
      <c r="B1203" s="34"/>
      <c r="C1203" s="29"/>
      <c r="D1203" s="29"/>
      <c r="E1203" s="29"/>
      <c r="F1203" s="29"/>
    </row>
    <row r="1204" spans="1:6" x14ac:dyDescent="0.2">
      <c r="A1204" s="55"/>
      <c r="B1204" s="34"/>
      <c r="C1204" s="29"/>
      <c r="D1204" s="29"/>
      <c r="E1204" s="29"/>
      <c r="F1204" s="29"/>
    </row>
    <row r="1205" spans="1:6" x14ac:dyDescent="0.2">
      <c r="A1205" s="55"/>
      <c r="B1205" s="34"/>
      <c r="C1205" s="29"/>
      <c r="D1205" s="29"/>
      <c r="E1205" s="29"/>
      <c r="F1205" s="29"/>
    </row>
    <row r="1206" spans="1:6" x14ac:dyDescent="0.2">
      <c r="A1206" s="55"/>
      <c r="B1206" s="34"/>
      <c r="C1206" s="29"/>
      <c r="D1206" s="29"/>
      <c r="E1206" s="29"/>
      <c r="F1206" s="29"/>
    </row>
    <row r="1207" spans="1:6" x14ac:dyDescent="0.2">
      <c r="A1207" s="55"/>
      <c r="B1207" s="34"/>
      <c r="C1207" s="29"/>
      <c r="D1207" s="29"/>
      <c r="E1207" s="29"/>
      <c r="F1207" s="29"/>
    </row>
    <row r="1208" spans="1:6" x14ac:dyDescent="0.2">
      <c r="A1208" s="55"/>
      <c r="B1208" s="34"/>
      <c r="C1208" s="29"/>
      <c r="D1208" s="29"/>
      <c r="E1208" s="29"/>
      <c r="F1208" s="29"/>
    </row>
    <row r="1209" spans="1:6" x14ac:dyDescent="0.2">
      <c r="A1209" s="55"/>
      <c r="B1209" s="34"/>
      <c r="C1209" s="29"/>
      <c r="D1209" s="29"/>
      <c r="E1209" s="29"/>
      <c r="F1209" s="29"/>
    </row>
    <row r="1210" spans="1:6" x14ac:dyDescent="0.2">
      <c r="A1210" s="55"/>
      <c r="B1210" s="34"/>
      <c r="C1210" s="29"/>
      <c r="D1210" s="29"/>
      <c r="E1210" s="29"/>
      <c r="F1210" s="29"/>
    </row>
    <row r="1211" spans="1:6" x14ac:dyDescent="0.2">
      <c r="A1211" s="55"/>
      <c r="B1211" s="34"/>
      <c r="C1211" s="29"/>
      <c r="D1211" s="29"/>
      <c r="E1211" s="29"/>
      <c r="F1211" s="29"/>
    </row>
    <row r="1212" spans="1:6" x14ac:dyDescent="0.2">
      <c r="A1212" s="55"/>
      <c r="B1212" s="34"/>
      <c r="C1212" s="29"/>
      <c r="D1212" s="29"/>
      <c r="E1212" s="29"/>
      <c r="F1212" s="29"/>
    </row>
    <row r="1213" spans="1:6" x14ac:dyDescent="0.2">
      <c r="A1213" s="55"/>
      <c r="B1213" s="34"/>
      <c r="C1213" s="29"/>
      <c r="D1213" s="29"/>
      <c r="E1213" s="29"/>
      <c r="F1213" s="29"/>
    </row>
    <row r="1214" spans="1:6" x14ac:dyDescent="0.2">
      <c r="A1214" s="55"/>
      <c r="B1214" s="34"/>
      <c r="C1214" s="29"/>
      <c r="D1214" s="29"/>
      <c r="E1214" s="29"/>
      <c r="F1214" s="29"/>
    </row>
    <row r="1215" spans="1:6" x14ac:dyDescent="0.2">
      <c r="A1215" s="55"/>
      <c r="B1215" s="34"/>
      <c r="C1215" s="29"/>
      <c r="D1215" s="29"/>
      <c r="E1215" s="29"/>
      <c r="F1215" s="29"/>
    </row>
    <row r="1216" spans="1:6" x14ac:dyDescent="0.2">
      <c r="A1216" s="55"/>
      <c r="B1216" s="34"/>
      <c r="C1216" s="29"/>
      <c r="D1216" s="29"/>
      <c r="E1216" s="29"/>
      <c r="F1216" s="29"/>
    </row>
    <row r="1217" spans="1:6" x14ac:dyDescent="0.2">
      <c r="A1217" s="55"/>
      <c r="B1217" s="34"/>
      <c r="C1217" s="29"/>
      <c r="D1217" s="29"/>
      <c r="E1217" s="29"/>
      <c r="F1217" s="29"/>
    </row>
    <row r="1218" spans="1:6" x14ac:dyDescent="0.2">
      <c r="A1218" s="55"/>
      <c r="B1218" s="34"/>
      <c r="C1218" s="29"/>
      <c r="D1218" s="29"/>
      <c r="E1218" s="29"/>
      <c r="F1218" s="29"/>
    </row>
    <row r="1219" spans="1:6" x14ac:dyDescent="0.2">
      <c r="A1219" s="55"/>
      <c r="B1219" s="34"/>
      <c r="C1219" s="29"/>
      <c r="D1219" s="29"/>
      <c r="E1219" s="29"/>
      <c r="F1219" s="29"/>
    </row>
    <row r="1220" spans="1:6" x14ac:dyDescent="0.2">
      <c r="A1220" s="55"/>
      <c r="B1220" s="34"/>
      <c r="C1220" s="29"/>
      <c r="D1220" s="29"/>
      <c r="E1220" s="29"/>
      <c r="F1220" s="29"/>
    </row>
    <row r="1221" spans="1:6" x14ac:dyDescent="0.2">
      <c r="A1221" s="55"/>
      <c r="B1221" s="34"/>
      <c r="C1221" s="29"/>
      <c r="D1221" s="29"/>
      <c r="E1221" s="29"/>
      <c r="F1221" s="29"/>
    </row>
    <row r="1222" spans="1:6" x14ac:dyDescent="0.2">
      <c r="A1222" s="55"/>
      <c r="B1222" s="34"/>
      <c r="C1222" s="29"/>
      <c r="D1222" s="29"/>
      <c r="E1222" s="29"/>
      <c r="F1222" s="29"/>
    </row>
    <row r="1223" spans="1:6" x14ac:dyDescent="0.2">
      <c r="A1223" s="55"/>
      <c r="B1223" s="34"/>
      <c r="C1223" s="29"/>
      <c r="D1223" s="29"/>
      <c r="E1223" s="29"/>
      <c r="F1223" s="29"/>
    </row>
    <row r="1224" spans="1:6" x14ac:dyDescent="0.2">
      <c r="A1224" s="55"/>
      <c r="B1224" s="34"/>
      <c r="C1224" s="29"/>
      <c r="D1224" s="29"/>
      <c r="E1224" s="29"/>
      <c r="F1224" s="29"/>
    </row>
    <row r="1225" spans="1:6" x14ac:dyDescent="0.2">
      <c r="A1225" s="55"/>
      <c r="B1225" s="34"/>
      <c r="C1225" s="29"/>
      <c r="D1225" s="29"/>
      <c r="E1225" s="29"/>
      <c r="F1225" s="29"/>
    </row>
    <row r="1226" spans="1:6" x14ac:dyDescent="0.2">
      <c r="A1226" s="55"/>
      <c r="B1226" s="34"/>
      <c r="C1226" s="29"/>
      <c r="D1226" s="29"/>
      <c r="E1226" s="29"/>
      <c r="F1226" s="29"/>
    </row>
    <row r="1227" spans="1:6" x14ac:dyDescent="0.2">
      <c r="A1227" s="55"/>
      <c r="B1227" s="34"/>
      <c r="C1227" s="29"/>
      <c r="D1227" s="29"/>
      <c r="E1227" s="29"/>
      <c r="F1227" s="29"/>
    </row>
    <row r="1228" spans="1:6" x14ac:dyDescent="0.2">
      <c r="A1228" s="55"/>
      <c r="B1228" s="34"/>
      <c r="C1228" s="29"/>
      <c r="D1228" s="29"/>
      <c r="E1228" s="29"/>
      <c r="F1228" s="29"/>
    </row>
    <row r="1229" spans="1:6" x14ac:dyDescent="0.2">
      <c r="A1229" s="55"/>
      <c r="B1229" s="34"/>
      <c r="C1229" s="29"/>
      <c r="D1229" s="29"/>
      <c r="E1229" s="29"/>
      <c r="F1229" s="29"/>
    </row>
    <row r="1230" spans="1:6" x14ac:dyDescent="0.2">
      <c r="A1230" s="55"/>
      <c r="B1230" s="34"/>
      <c r="C1230" s="29"/>
      <c r="D1230" s="29"/>
      <c r="E1230" s="29"/>
      <c r="F1230" s="29"/>
    </row>
    <row r="1231" spans="1:6" x14ac:dyDescent="0.2">
      <c r="A1231" s="55"/>
      <c r="B1231" s="34"/>
      <c r="C1231" s="29"/>
      <c r="D1231" s="29"/>
      <c r="E1231" s="29"/>
      <c r="F1231" s="29"/>
    </row>
    <row r="1232" spans="1:6" x14ac:dyDescent="0.2">
      <c r="A1232" s="55"/>
      <c r="B1232" s="34"/>
      <c r="C1232" s="29"/>
      <c r="D1232" s="29"/>
      <c r="E1232" s="29"/>
      <c r="F1232" s="29"/>
    </row>
    <row r="1233" spans="1:6" x14ac:dyDescent="0.2">
      <c r="A1233" s="55"/>
      <c r="B1233" s="34"/>
      <c r="C1233" s="29"/>
      <c r="D1233" s="29"/>
      <c r="E1233" s="29"/>
      <c r="F1233" s="29"/>
    </row>
    <row r="1234" spans="1:6" x14ac:dyDescent="0.2">
      <c r="A1234" s="55"/>
      <c r="B1234" s="34"/>
      <c r="C1234" s="29"/>
      <c r="D1234" s="29"/>
      <c r="E1234" s="29"/>
      <c r="F1234" s="29"/>
    </row>
    <row r="1235" spans="1:6" x14ac:dyDescent="0.2">
      <c r="A1235" s="55"/>
      <c r="B1235" s="34"/>
      <c r="C1235" s="29"/>
      <c r="D1235" s="29"/>
      <c r="E1235" s="29"/>
      <c r="F1235" s="29"/>
    </row>
    <row r="1236" spans="1:6" x14ac:dyDescent="0.2">
      <c r="A1236" s="55"/>
      <c r="B1236" s="34"/>
      <c r="C1236" s="29"/>
      <c r="D1236" s="29"/>
      <c r="E1236" s="29"/>
      <c r="F1236" s="29"/>
    </row>
    <row r="1237" spans="1:6" x14ac:dyDescent="0.2">
      <c r="A1237" s="55"/>
      <c r="B1237" s="34"/>
      <c r="C1237" s="29"/>
      <c r="D1237" s="29"/>
      <c r="E1237" s="29"/>
      <c r="F1237" s="29"/>
    </row>
    <row r="1238" spans="1:6" x14ac:dyDescent="0.2">
      <c r="A1238" s="55"/>
      <c r="B1238" s="34"/>
      <c r="C1238" s="29"/>
      <c r="D1238" s="29"/>
      <c r="E1238" s="29"/>
      <c r="F1238" s="29"/>
    </row>
    <row r="1239" spans="1:6" x14ac:dyDescent="0.2">
      <c r="A1239" s="55"/>
      <c r="B1239" s="34"/>
      <c r="C1239" s="29"/>
      <c r="D1239" s="29"/>
      <c r="E1239" s="29"/>
      <c r="F1239" s="29"/>
    </row>
    <row r="1240" spans="1:6" x14ac:dyDescent="0.2">
      <c r="A1240" s="55"/>
      <c r="B1240" s="34"/>
      <c r="C1240" s="29"/>
      <c r="D1240" s="29"/>
      <c r="E1240" s="29"/>
      <c r="F1240" s="29"/>
    </row>
    <row r="1241" spans="1:6" x14ac:dyDescent="0.2">
      <c r="A1241" s="55"/>
      <c r="B1241" s="34"/>
      <c r="C1241" s="29"/>
      <c r="D1241" s="29"/>
      <c r="E1241" s="29"/>
      <c r="F1241" s="29"/>
    </row>
    <row r="1242" spans="1:6" x14ac:dyDescent="0.2">
      <c r="A1242" s="55"/>
      <c r="B1242" s="34"/>
      <c r="C1242" s="29"/>
      <c r="D1242" s="29"/>
      <c r="E1242" s="29"/>
      <c r="F1242" s="29"/>
    </row>
    <row r="1243" spans="1:6" x14ac:dyDescent="0.2">
      <c r="A1243" s="55"/>
      <c r="B1243" s="34"/>
      <c r="C1243" s="29"/>
      <c r="D1243" s="29"/>
      <c r="E1243" s="29"/>
      <c r="F1243" s="29"/>
    </row>
    <row r="1244" spans="1:6" x14ac:dyDescent="0.2">
      <c r="A1244" s="55"/>
      <c r="B1244" s="34"/>
      <c r="C1244" s="29"/>
      <c r="D1244" s="29"/>
      <c r="E1244" s="29"/>
      <c r="F1244" s="29"/>
    </row>
    <row r="1245" spans="1:6" x14ac:dyDescent="0.2">
      <c r="A1245" s="55"/>
      <c r="B1245" s="34"/>
      <c r="C1245" s="29"/>
      <c r="D1245" s="29"/>
      <c r="E1245" s="29"/>
      <c r="F1245" s="29"/>
    </row>
    <row r="1246" spans="1:6" x14ac:dyDescent="0.2">
      <c r="A1246" s="55"/>
      <c r="B1246" s="34"/>
      <c r="C1246" s="29"/>
      <c r="D1246" s="29"/>
      <c r="E1246" s="29"/>
      <c r="F1246" s="29"/>
    </row>
    <row r="1247" spans="1:6" x14ac:dyDescent="0.2">
      <c r="A1247" s="55"/>
      <c r="B1247" s="34"/>
      <c r="C1247" s="29"/>
      <c r="D1247" s="29"/>
      <c r="E1247" s="29"/>
      <c r="F1247" s="29"/>
    </row>
    <row r="1248" spans="1:6" x14ac:dyDescent="0.2">
      <c r="A1248" s="55"/>
      <c r="B1248" s="34"/>
      <c r="C1248" s="29"/>
      <c r="D1248" s="29"/>
      <c r="E1248" s="29"/>
      <c r="F1248" s="29"/>
    </row>
    <row r="1249" spans="1:6" x14ac:dyDescent="0.2">
      <c r="A1249" s="55"/>
      <c r="B1249" s="34"/>
      <c r="C1249" s="29"/>
      <c r="D1249" s="29"/>
      <c r="E1249" s="29"/>
      <c r="F1249" s="29"/>
    </row>
    <row r="1250" spans="1:6" x14ac:dyDescent="0.2">
      <c r="A1250" s="55"/>
      <c r="B1250" s="34"/>
      <c r="C1250" s="29"/>
      <c r="D1250" s="29"/>
      <c r="E1250" s="29"/>
      <c r="F1250" s="29"/>
    </row>
    <row r="1251" spans="1:6" x14ac:dyDescent="0.2">
      <c r="A1251" s="55"/>
      <c r="B1251" s="34"/>
      <c r="C1251" s="29"/>
      <c r="D1251" s="29"/>
      <c r="E1251" s="29"/>
      <c r="F1251" s="29"/>
    </row>
    <row r="1252" spans="1:6" x14ac:dyDescent="0.2">
      <c r="A1252" s="55"/>
      <c r="B1252" s="34"/>
      <c r="C1252" s="29"/>
      <c r="D1252" s="29"/>
      <c r="E1252" s="29"/>
      <c r="F1252" s="29"/>
    </row>
    <row r="1253" spans="1:6" x14ac:dyDescent="0.2">
      <c r="A1253" s="55"/>
      <c r="B1253" s="34"/>
      <c r="C1253" s="29"/>
      <c r="D1253" s="29"/>
      <c r="E1253" s="29"/>
      <c r="F1253" s="29"/>
    </row>
    <row r="1254" spans="1:6" x14ac:dyDescent="0.2">
      <c r="A1254" s="55"/>
      <c r="B1254" s="34"/>
      <c r="C1254" s="29"/>
      <c r="D1254" s="29"/>
      <c r="E1254" s="29"/>
      <c r="F1254" s="29"/>
    </row>
    <row r="1255" spans="1:6" x14ac:dyDescent="0.2">
      <c r="A1255" s="55"/>
      <c r="B1255" s="34"/>
      <c r="C1255" s="29"/>
      <c r="D1255" s="29"/>
      <c r="E1255" s="29"/>
      <c r="F1255" s="29"/>
    </row>
    <row r="1256" spans="1:6" x14ac:dyDescent="0.2">
      <c r="A1256" s="55"/>
      <c r="B1256" s="34"/>
      <c r="C1256" s="29"/>
      <c r="D1256" s="29"/>
      <c r="E1256" s="29"/>
      <c r="F1256" s="29"/>
    </row>
    <row r="1257" spans="1:6" x14ac:dyDescent="0.2">
      <c r="A1257" s="55"/>
      <c r="B1257" s="34"/>
      <c r="C1257" s="29"/>
      <c r="D1257" s="29"/>
      <c r="E1257" s="29"/>
      <c r="F1257" s="29"/>
    </row>
    <row r="1258" spans="1:6" x14ac:dyDescent="0.2">
      <c r="A1258" s="55"/>
      <c r="B1258" s="34"/>
      <c r="C1258" s="29"/>
      <c r="D1258" s="29"/>
      <c r="E1258" s="29"/>
      <c r="F1258" s="29"/>
    </row>
    <row r="1259" spans="1:6" x14ac:dyDescent="0.2">
      <c r="A1259" s="55"/>
      <c r="B1259" s="34"/>
      <c r="C1259" s="29"/>
      <c r="D1259" s="29"/>
      <c r="E1259" s="29"/>
      <c r="F1259" s="29"/>
    </row>
    <row r="1260" spans="1:6" x14ac:dyDescent="0.2">
      <c r="A1260" s="55"/>
      <c r="B1260" s="34"/>
      <c r="C1260" s="29"/>
      <c r="D1260" s="29"/>
      <c r="E1260" s="29"/>
      <c r="F1260" s="29"/>
    </row>
    <row r="1261" spans="1:6" x14ac:dyDescent="0.2">
      <c r="A1261" s="55"/>
      <c r="B1261" s="34"/>
      <c r="C1261" s="29"/>
      <c r="D1261" s="29"/>
      <c r="E1261" s="29"/>
      <c r="F1261" s="29"/>
    </row>
    <row r="1262" spans="1:6" x14ac:dyDescent="0.2">
      <c r="A1262" s="55"/>
      <c r="B1262" s="34"/>
      <c r="C1262" s="29"/>
      <c r="D1262" s="29"/>
      <c r="E1262" s="29"/>
      <c r="F1262" s="29"/>
    </row>
    <row r="1263" spans="1:6" x14ac:dyDescent="0.2">
      <c r="A1263" s="55"/>
      <c r="B1263" s="34"/>
      <c r="C1263" s="29"/>
      <c r="D1263" s="29"/>
      <c r="E1263" s="29"/>
      <c r="F1263" s="29"/>
    </row>
    <row r="1264" spans="1:6" x14ac:dyDescent="0.2">
      <c r="A1264" s="55"/>
      <c r="B1264" s="34"/>
      <c r="C1264" s="29"/>
      <c r="D1264" s="29"/>
      <c r="E1264" s="29"/>
      <c r="F1264" s="29"/>
    </row>
    <row r="1265" spans="1:6" x14ac:dyDescent="0.2">
      <c r="A1265" s="55"/>
      <c r="B1265" s="34"/>
      <c r="C1265" s="29"/>
      <c r="D1265" s="29"/>
      <c r="E1265" s="29"/>
      <c r="F1265" s="29"/>
    </row>
    <row r="1266" spans="1:6" x14ac:dyDescent="0.2">
      <c r="A1266" s="55"/>
      <c r="B1266" s="34"/>
      <c r="C1266" s="29"/>
      <c r="D1266" s="29"/>
      <c r="E1266" s="29"/>
      <c r="F1266" s="29"/>
    </row>
    <row r="1267" spans="1:6" x14ac:dyDescent="0.2">
      <c r="A1267" s="55"/>
      <c r="B1267" s="34"/>
      <c r="C1267" s="29"/>
      <c r="D1267" s="29"/>
      <c r="E1267" s="29"/>
      <c r="F1267" s="29"/>
    </row>
    <row r="1268" spans="1:6" x14ac:dyDescent="0.2">
      <c r="A1268" s="55"/>
      <c r="B1268" s="34"/>
      <c r="C1268" s="29"/>
      <c r="D1268" s="29"/>
      <c r="E1268" s="29"/>
      <c r="F1268" s="29"/>
    </row>
    <row r="1269" spans="1:6" x14ac:dyDescent="0.2">
      <c r="A1269" s="55"/>
      <c r="B1269" s="34"/>
      <c r="C1269" s="29"/>
      <c r="D1269" s="29"/>
      <c r="E1269" s="29"/>
      <c r="F1269" s="29"/>
    </row>
    <row r="1270" spans="1:6" x14ac:dyDescent="0.2">
      <c r="A1270" s="55"/>
      <c r="B1270" s="34"/>
      <c r="C1270" s="29"/>
      <c r="D1270" s="29"/>
      <c r="E1270" s="29"/>
      <c r="F1270" s="29"/>
    </row>
    <row r="1271" spans="1:6" x14ac:dyDescent="0.2">
      <c r="A1271" s="55"/>
      <c r="B1271" s="34"/>
      <c r="C1271" s="29"/>
      <c r="D1271" s="29"/>
      <c r="E1271" s="29"/>
      <c r="F1271" s="29"/>
    </row>
    <row r="1272" spans="1:6" x14ac:dyDescent="0.2">
      <c r="A1272" s="55"/>
      <c r="B1272" s="34"/>
      <c r="C1272" s="29"/>
      <c r="D1272" s="29"/>
      <c r="E1272" s="29"/>
      <c r="F1272" s="29"/>
    </row>
    <row r="1273" spans="1:6" x14ac:dyDescent="0.2">
      <c r="A1273" s="55"/>
      <c r="B1273" s="34"/>
      <c r="C1273" s="29"/>
      <c r="D1273" s="29"/>
      <c r="E1273" s="29"/>
      <c r="F1273" s="29"/>
    </row>
    <row r="1274" spans="1:6" x14ac:dyDescent="0.2">
      <c r="A1274" s="55"/>
      <c r="B1274" s="34"/>
      <c r="C1274" s="29"/>
      <c r="D1274" s="29"/>
      <c r="E1274" s="29"/>
      <c r="F1274" s="29"/>
    </row>
    <row r="1275" spans="1:6" x14ac:dyDescent="0.2">
      <c r="A1275" s="55"/>
      <c r="B1275" s="34"/>
      <c r="C1275" s="29"/>
      <c r="D1275" s="29"/>
      <c r="E1275" s="29"/>
      <c r="F1275" s="29"/>
    </row>
    <row r="1276" spans="1:6" x14ac:dyDescent="0.2">
      <c r="A1276" s="55"/>
      <c r="B1276" s="34"/>
      <c r="C1276" s="29"/>
      <c r="D1276" s="29"/>
      <c r="E1276" s="29"/>
      <c r="F1276" s="29"/>
    </row>
    <row r="1277" spans="1:6" x14ac:dyDescent="0.2">
      <c r="A1277" s="55"/>
      <c r="B1277" s="34"/>
      <c r="C1277" s="29"/>
      <c r="D1277" s="29"/>
      <c r="E1277" s="29"/>
      <c r="F1277" s="29"/>
    </row>
    <row r="1278" spans="1:6" x14ac:dyDescent="0.2">
      <c r="A1278" s="55"/>
      <c r="B1278" s="34"/>
      <c r="C1278" s="29"/>
      <c r="D1278" s="29"/>
      <c r="E1278" s="29"/>
      <c r="F1278" s="29"/>
    </row>
    <row r="1279" spans="1:6" x14ac:dyDescent="0.2">
      <c r="A1279" s="55"/>
      <c r="B1279" s="34"/>
      <c r="C1279" s="29"/>
      <c r="D1279" s="29"/>
      <c r="E1279" s="29"/>
      <c r="F1279" s="29"/>
    </row>
    <row r="1280" spans="1:6" x14ac:dyDescent="0.2">
      <c r="A1280" s="55"/>
      <c r="B1280" s="34"/>
      <c r="C1280" s="29"/>
      <c r="D1280" s="29"/>
      <c r="E1280" s="29"/>
      <c r="F1280" s="29"/>
    </row>
    <row r="1281" spans="1:6" x14ac:dyDescent="0.2">
      <c r="A1281" s="55"/>
      <c r="B1281" s="34"/>
      <c r="C1281" s="29"/>
      <c r="D1281" s="29"/>
      <c r="E1281" s="29"/>
      <c r="F1281" s="29"/>
    </row>
    <row r="1282" spans="1:6" x14ac:dyDescent="0.2">
      <c r="A1282" s="55"/>
      <c r="B1282" s="34"/>
      <c r="C1282" s="29"/>
      <c r="D1282" s="29"/>
      <c r="E1282" s="29"/>
      <c r="F1282" s="29"/>
    </row>
    <row r="1283" spans="1:6" x14ac:dyDescent="0.2">
      <c r="A1283" s="55"/>
      <c r="B1283" s="34"/>
      <c r="C1283" s="29"/>
      <c r="D1283" s="29"/>
      <c r="E1283" s="29"/>
      <c r="F1283" s="29"/>
    </row>
    <row r="1284" spans="1:6" x14ac:dyDescent="0.2">
      <c r="A1284" s="55"/>
      <c r="B1284" s="34"/>
      <c r="C1284" s="29"/>
      <c r="D1284" s="29"/>
      <c r="E1284" s="29"/>
      <c r="F1284" s="29"/>
    </row>
    <row r="1285" spans="1:6" x14ac:dyDescent="0.2">
      <c r="A1285" s="55"/>
      <c r="B1285" s="34"/>
      <c r="C1285" s="29"/>
      <c r="D1285" s="29"/>
      <c r="E1285" s="29"/>
      <c r="F1285" s="29"/>
    </row>
    <row r="1286" spans="1:6" x14ac:dyDescent="0.2">
      <c r="A1286" s="55"/>
      <c r="B1286" s="34"/>
      <c r="C1286" s="29"/>
      <c r="D1286" s="29"/>
      <c r="E1286" s="29"/>
      <c r="F1286" s="29"/>
    </row>
    <row r="1287" spans="1:6" x14ac:dyDescent="0.2">
      <c r="A1287" s="55"/>
      <c r="B1287" s="34"/>
      <c r="C1287" s="29"/>
      <c r="D1287" s="29"/>
      <c r="E1287" s="29"/>
      <c r="F1287" s="29"/>
    </row>
    <row r="1288" spans="1:6" x14ac:dyDescent="0.2">
      <c r="A1288" s="55"/>
      <c r="B1288" s="34"/>
      <c r="C1288" s="29"/>
      <c r="D1288" s="29"/>
      <c r="E1288" s="29"/>
      <c r="F1288" s="29"/>
    </row>
    <row r="1289" spans="1:6" x14ac:dyDescent="0.2">
      <c r="A1289" s="55"/>
      <c r="B1289" s="34"/>
      <c r="C1289" s="29"/>
      <c r="D1289" s="29"/>
      <c r="E1289" s="29"/>
      <c r="F1289" s="29"/>
    </row>
    <row r="1290" spans="1:6" x14ac:dyDescent="0.2">
      <c r="A1290" s="55"/>
      <c r="B1290" s="34"/>
      <c r="C1290" s="29"/>
      <c r="D1290" s="29"/>
      <c r="E1290" s="29"/>
      <c r="F1290" s="29"/>
    </row>
    <row r="1291" spans="1:6" x14ac:dyDescent="0.2">
      <c r="A1291" s="55"/>
      <c r="B1291" s="34"/>
      <c r="C1291" s="29"/>
      <c r="D1291" s="29"/>
      <c r="E1291" s="29"/>
      <c r="F1291" s="29"/>
    </row>
    <row r="1292" spans="1:6" x14ac:dyDescent="0.2">
      <c r="A1292" s="55"/>
      <c r="B1292" s="34"/>
      <c r="C1292" s="29"/>
      <c r="D1292" s="29"/>
      <c r="E1292" s="29"/>
      <c r="F1292" s="29"/>
    </row>
    <row r="1293" spans="1:6" x14ac:dyDescent="0.2">
      <c r="A1293" s="55"/>
      <c r="B1293" s="34"/>
      <c r="C1293" s="29"/>
      <c r="D1293" s="29"/>
      <c r="E1293" s="29"/>
      <c r="F1293" s="29"/>
    </row>
    <row r="1294" spans="1:6" x14ac:dyDescent="0.2">
      <c r="A1294" s="55"/>
      <c r="B1294" s="34"/>
      <c r="C1294" s="29"/>
      <c r="D1294" s="29"/>
      <c r="E1294" s="29"/>
      <c r="F1294" s="29"/>
    </row>
    <row r="1295" spans="1:6" x14ac:dyDescent="0.2">
      <c r="A1295" s="55"/>
      <c r="B1295" s="34"/>
      <c r="C1295" s="29"/>
      <c r="D1295" s="29"/>
      <c r="E1295" s="29"/>
      <c r="F1295" s="29"/>
    </row>
    <row r="1296" spans="1:6" x14ac:dyDescent="0.2">
      <c r="A1296" s="55"/>
      <c r="B1296" s="34"/>
      <c r="C1296" s="29"/>
      <c r="D1296" s="29"/>
      <c r="E1296" s="29"/>
      <c r="F1296" s="29"/>
    </row>
    <row r="1297" spans="1:6" x14ac:dyDescent="0.2">
      <c r="A1297" s="55"/>
      <c r="B1297" s="34"/>
      <c r="C1297" s="29"/>
      <c r="D1297" s="29"/>
      <c r="E1297" s="29"/>
      <c r="F1297" s="29"/>
    </row>
    <row r="1298" spans="1:6" x14ac:dyDescent="0.2">
      <c r="A1298" s="55"/>
      <c r="B1298" s="34"/>
      <c r="C1298" s="29"/>
      <c r="D1298" s="29"/>
      <c r="E1298" s="29"/>
      <c r="F1298" s="29"/>
    </row>
    <row r="1299" spans="1:6" x14ac:dyDescent="0.2">
      <c r="A1299" s="55"/>
      <c r="B1299" s="34"/>
      <c r="C1299" s="29"/>
      <c r="D1299" s="29"/>
      <c r="E1299" s="29"/>
      <c r="F1299" s="29"/>
    </row>
    <row r="1300" spans="1:6" x14ac:dyDescent="0.2">
      <c r="A1300" s="55"/>
      <c r="B1300" s="34"/>
      <c r="C1300" s="29"/>
      <c r="D1300" s="29"/>
      <c r="E1300" s="29"/>
      <c r="F1300" s="29"/>
    </row>
    <row r="1301" spans="1:6" x14ac:dyDescent="0.2">
      <c r="A1301" s="55"/>
      <c r="B1301" s="34"/>
      <c r="C1301" s="29"/>
      <c r="D1301" s="29"/>
      <c r="E1301" s="29"/>
      <c r="F1301" s="29"/>
    </row>
    <row r="1302" spans="1:6" x14ac:dyDescent="0.2">
      <c r="A1302" s="55"/>
      <c r="B1302" s="34"/>
      <c r="C1302" s="29"/>
      <c r="D1302" s="29"/>
      <c r="E1302" s="29"/>
      <c r="F1302" s="29"/>
    </row>
    <row r="1303" spans="1:6" x14ac:dyDescent="0.2">
      <c r="A1303" s="55"/>
      <c r="B1303" s="34"/>
      <c r="C1303" s="29"/>
      <c r="D1303" s="29"/>
      <c r="E1303" s="29"/>
      <c r="F1303" s="29"/>
    </row>
    <row r="1304" spans="1:6" x14ac:dyDescent="0.2">
      <c r="A1304" s="55"/>
      <c r="B1304" s="34"/>
      <c r="C1304" s="29"/>
      <c r="D1304" s="29"/>
      <c r="E1304" s="29"/>
      <c r="F1304" s="29"/>
    </row>
    <row r="1305" spans="1:6" x14ac:dyDescent="0.2">
      <c r="A1305" s="55"/>
      <c r="B1305" s="34"/>
      <c r="C1305" s="29"/>
      <c r="D1305" s="29"/>
      <c r="E1305" s="29"/>
      <c r="F1305" s="29"/>
    </row>
    <row r="1306" spans="1:6" x14ac:dyDescent="0.2">
      <c r="A1306" s="55"/>
      <c r="B1306" s="34"/>
      <c r="C1306" s="29"/>
      <c r="D1306" s="29"/>
      <c r="E1306" s="29"/>
      <c r="F1306" s="29"/>
    </row>
    <row r="1307" spans="1:6" x14ac:dyDescent="0.2">
      <c r="A1307" s="55"/>
      <c r="B1307" s="34"/>
      <c r="C1307" s="29"/>
      <c r="D1307" s="29"/>
      <c r="E1307" s="29"/>
      <c r="F1307" s="29"/>
    </row>
    <row r="1308" spans="1:6" x14ac:dyDescent="0.2">
      <c r="A1308" s="55"/>
      <c r="B1308" s="34"/>
      <c r="C1308" s="29"/>
      <c r="D1308" s="29"/>
      <c r="E1308" s="29"/>
      <c r="F1308" s="29"/>
    </row>
    <row r="1309" spans="1:6" x14ac:dyDescent="0.2">
      <c r="A1309" s="55"/>
      <c r="B1309" s="34"/>
      <c r="C1309" s="29"/>
      <c r="D1309" s="29"/>
      <c r="E1309" s="29"/>
      <c r="F1309" s="29"/>
    </row>
    <row r="1310" spans="1:6" x14ac:dyDescent="0.2">
      <c r="A1310" s="55"/>
      <c r="B1310" s="34"/>
      <c r="C1310" s="29"/>
      <c r="D1310" s="29"/>
      <c r="E1310" s="29"/>
      <c r="F1310" s="29"/>
    </row>
    <row r="1311" spans="1:6" x14ac:dyDescent="0.2">
      <c r="A1311" s="55"/>
      <c r="B1311" s="34"/>
      <c r="C1311" s="29"/>
      <c r="D1311" s="29"/>
      <c r="E1311" s="29"/>
      <c r="F1311" s="29"/>
    </row>
    <row r="1312" spans="1:6" x14ac:dyDescent="0.2">
      <c r="A1312" s="55"/>
      <c r="B1312" s="34"/>
      <c r="C1312" s="29"/>
      <c r="D1312" s="29"/>
      <c r="E1312" s="29"/>
      <c r="F1312" s="29"/>
    </row>
    <row r="1313" spans="1:6" x14ac:dyDescent="0.2">
      <c r="A1313" s="55"/>
      <c r="B1313" s="34"/>
      <c r="C1313" s="29"/>
      <c r="D1313" s="29"/>
      <c r="E1313" s="29"/>
      <c r="F1313" s="29"/>
    </row>
    <row r="1314" spans="1:6" x14ac:dyDescent="0.2">
      <c r="A1314" s="55"/>
      <c r="B1314" s="34"/>
      <c r="C1314" s="29"/>
      <c r="D1314" s="29"/>
      <c r="E1314" s="29"/>
      <c r="F1314" s="29"/>
    </row>
    <row r="1315" spans="1:6" x14ac:dyDescent="0.2">
      <c r="A1315" s="55"/>
      <c r="B1315" s="34"/>
      <c r="C1315" s="29"/>
      <c r="D1315" s="29"/>
      <c r="E1315" s="29"/>
      <c r="F1315" s="29"/>
    </row>
    <row r="1316" spans="1:6" x14ac:dyDescent="0.2">
      <c r="A1316" s="55"/>
      <c r="B1316" s="34"/>
      <c r="C1316" s="29"/>
      <c r="D1316" s="29"/>
      <c r="E1316" s="29"/>
      <c r="F1316" s="29"/>
    </row>
    <row r="1317" spans="1:6" x14ac:dyDescent="0.2">
      <c r="A1317" s="55"/>
      <c r="B1317" s="34"/>
      <c r="C1317" s="29"/>
      <c r="D1317" s="29"/>
      <c r="E1317" s="29"/>
      <c r="F1317" s="29"/>
    </row>
    <row r="1318" spans="1:6" x14ac:dyDescent="0.2">
      <c r="A1318" s="55"/>
      <c r="B1318" s="34"/>
      <c r="C1318" s="29"/>
      <c r="D1318" s="29"/>
      <c r="E1318" s="29"/>
      <c r="F1318" s="29"/>
    </row>
    <row r="1319" spans="1:6" x14ac:dyDescent="0.2">
      <c r="A1319" s="55"/>
      <c r="B1319" s="34"/>
      <c r="C1319" s="29"/>
      <c r="D1319" s="29"/>
      <c r="E1319" s="29"/>
      <c r="F1319" s="29"/>
    </row>
    <row r="1320" spans="1:6" x14ac:dyDescent="0.2">
      <c r="A1320" s="55"/>
      <c r="B1320" s="34"/>
      <c r="C1320" s="29"/>
      <c r="D1320" s="29"/>
      <c r="E1320" s="29"/>
      <c r="F1320" s="29"/>
    </row>
    <row r="1321" spans="1:6" x14ac:dyDescent="0.2">
      <c r="A1321" s="55"/>
      <c r="B1321" s="34"/>
      <c r="C1321" s="29"/>
      <c r="D1321" s="29"/>
      <c r="E1321" s="29"/>
      <c r="F1321" s="29"/>
    </row>
    <row r="1322" spans="1:6" x14ac:dyDescent="0.2">
      <c r="A1322" s="55"/>
      <c r="B1322" s="34"/>
      <c r="C1322" s="29"/>
      <c r="D1322" s="29"/>
      <c r="E1322" s="29"/>
      <c r="F1322" s="29"/>
    </row>
    <row r="1323" spans="1:6" x14ac:dyDescent="0.2">
      <c r="A1323" s="55"/>
      <c r="B1323" s="34"/>
      <c r="C1323" s="29"/>
      <c r="D1323" s="29"/>
      <c r="E1323" s="29"/>
      <c r="F1323" s="29"/>
    </row>
    <row r="1324" spans="1:6" x14ac:dyDescent="0.2">
      <c r="A1324" s="55"/>
      <c r="B1324" s="34"/>
      <c r="C1324" s="29"/>
      <c r="D1324" s="29"/>
      <c r="E1324" s="29"/>
      <c r="F1324" s="29"/>
    </row>
    <row r="1325" spans="1:6" x14ac:dyDescent="0.2">
      <c r="A1325" s="55"/>
      <c r="B1325" s="34"/>
      <c r="C1325" s="29"/>
      <c r="D1325" s="29"/>
      <c r="E1325" s="29"/>
      <c r="F1325" s="29"/>
    </row>
    <row r="1326" spans="1:6" x14ac:dyDescent="0.2">
      <c r="A1326" s="55"/>
      <c r="B1326" s="34"/>
      <c r="C1326" s="29"/>
      <c r="D1326" s="29"/>
      <c r="E1326" s="29"/>
      <c r="F1326" s="29"/>
    </row>
    <row r="1327" spans="1:6" x14ac:dyDescent="0.2">
      <c r="A1327" s="55"/>
      <c r="B1327" s="34"/>
      <c r="C1327" s="29"/>
      <c r="D1327" s="29"/>
      <c r="E1327" s="29"/>
      <c r="F1327" s="29"/>
    </row>
    <row r="1328" spans="1:6" x14ac:dyDescent="0.2">
      <c r="A1328" s="55"/>
      <c r="B1328" s="34"/>
      <c r="C1328" s="29"/>
      <c r="D1328" s="29"/>
      <c r="E1328" s="29"/>
      <c r="F1328" s="29"/>
    </row>
    <row r="1329" spans="1:6" x14ac:dyDescent="0.2">
      <c r="A1329" s="55"/>
      <c r="B1329" s="34"/>
      <c r="C1329" s="29"/>
      <c r="D1329" s="29"/>
      <c r="E1329" s="29"/>
      <c r="F1329" s="29"/>
    </row>
    <row r="1330" spans="1:6" x14ac:dyDescent="0.2">
      <c r="A1330" s="55"/>
      <c r="B1330" s="34"/>
      <c r="C1330" s="29"/>
      <c r="D1330" s="29"/>
      <c r="E1330" s="29"/>
      <c r="F1330" s="29"/>
    </row>
    <row r="1331" spans="1:6" x14ac:dyDescent="0.2">
      <c r="A1331" s="55"/>
      <c r="B1331" s="34"/>
      <c r="C1331" s="29"/>
      <c r="D1331" s="29"/>
      <c r="E1331" s="29"/>
      <c r="F1331" s="29"/>
    </row>
    <row r="1332" spans="1:6" x14ac:dyDescent="0.2">
      <c r="A1332" s="55"/>
      <c r="B1332" s="34"/>
      <c r="C1332" s="29"/>
      <c r="D1332" s="29"/>
      <c r="E1332" s="29"/>
      <c r="F1332" s="29"/>
    </row>
    <row r="1333" spans="1:6" x14ac:dyDescent="0.2">
      <c r="A1333" s="55"/>
      <c r="B1333" s="34"/>
      <c r="C1333" s="29"/>
      <c r="D1333" s="29"/>
      <c r="E1333" s="29"/>
      <c r="F1333" s="29"/>
    </row>
    <row r="1334" spans="1:6" x14ac:dyDescent="0.2">
      <c r="A1334" s="55"/>
      <c r="B1334" s="34"/>
      <c r="C1334" s="29"/>
      <c r="D1334" s="29"/>
      <c r="E1334" s="29"/>
      <c r="F1334" s="29"/>
    </row>
    <row r="1335" spans="1:6" x14ac:dyDescent="0.2">
      <c r="A1335" s="55"/>
      <c r="B1335" s="34"/>
      <c r="C1335" s="29"/>
      <c r="D1335" s="29"/>
      <c r="E1335" s="29"/>
      <c r="F1335" s="29"/>
    </row>
    <row r="1336" spans="1:6" x14ac:dyDescent="0.2">
      <c r="A1336" s="55"/>
      <c r="B1336" s="34"/>
      <c r="C1336" s="29"/>
      <c r="D1336" s="29"/>
      <c r="E1336" s="29"/>
      <c r="F1336" s="29"/>
    </row>
    <row r="1337" spans="1:6" x14ac:dyDescent="0.2">
      <c r="A1337" s="55"/>
      <c r="B1337" s="34"/>
      <c r="C1337" s="29"/>
      <c r="D1337" s="29"/>
      <c r="E1337" s="29"/>
      <c r="F1337" s="29"/>
    </row>
    <row r="1338" spans="1:6" x14ac:dyDescent="0.2">
      <c r="A1338" s="55"/>
      <c r="B1338" s="34"/>
      <c r="C1338" s="29"/>
      <c r="D1338" s="29"/>
      <c r="E1338" s="29"/>
      <c r="F1338" s="29"/>
    </row>
    <row r="1339" spans="1:6" x14ac:dyDescent="0.2">
      <c r="A1339" s="55"/>
      <c r="B1339" s="34"/>
      <c r="C1339" s="29"/>
      <c r="D1339" s="29"/>
      <c r="E1339" s="29"/>
      <c r="F1339" s="29"/>
    </row>
    <row r="1340" spans="1:6" x14ac:dyDescent="0.2">
      <c r="A1340" s="55"/>
      <c r="B1340" s="34"/>
      <c r="C1340" s="29"/>
      <c r="D1340" s="29"/>
      <c r="E1340" s="29"/>
      <c r="F1340" s="29"/>
    </row>
    <row r="1341" spans="1:6" x14ac:dyDescent="0.2">
      <c r="A1341" s="55"/>
      <c r="B1341" s="34"/>
      <c r="C1341" s="29"/>
      <c r="D1341" s="29"/>
      <c r="E1341" s="29"/>
      <c r="F1341" s="29"/>
    </row>
    <row r="1342" spans="1:6" x14ac:dyDescent="0.2">
      <c r="A1342" s="55"/>
      <c r="B1342" s="34"/>
      <c r="C1342" s="29"/>
      <c r="D1342" s="29"/>
      <c r="E1342" s="29"/>
      <c r="F1342" s="29"/>
    </row>
    <row r="1343" spans="1:6" x14ac:dyDescent="0.2">
      <c r="A1343" s="55"/>
      <c r="B1343" s="34"/>
      <c r="C1343" s="29"/>
      <c r="D1343" s="29"/>
      <c r="E1343" s="29"/>
      <c r="F1343" s="29"/>
    </row>
    <row r="1344" spans="1:6" x14ac:dyDescent="0.2">
      <c r="A1344" s="55"/>
      <c r="B1344" s="34"/>
      <c r="C1344" s="29"/>
      <c r="D1344" s="29"/>
      <c r="E1344" s="29"/>
      <c r="F1344" s="29"/>
    </row>
    <row r="1345" spans="1:6" x14ac:dyDescent="0.2">
      <c r="A1345" s="55"/>
      <c r="B1345" s="34"/>
      <c r="C1345" s="29"/>
      <c r="D1345" s="29"/>
      <c r="E1345" s="29"/>
      <c r="F1345" s="29"/>
    </row>
    <row r="1346" spans="1:6" x14ac:dyDescent="0.2">
      <c r="A1346" s="55"/>
      <c r="B1346" s="34"/>
      <c r="C1346" s="29"/>
      <c r="D1346" s="29"/>
      <c r="E1346" s="29"/>
      <c r="F1346" s="29"/>
    </row>
    <row r="1347" spans="1:6" x14ac:dyDescent="0.2">
      <c r="A1347" s="55"/>
      <c r="B1347" s="34"/>
      <c r="C1347" s="29"/>
      <c r="D1347" s="29"/>
      <c r="E1347" s="29"/>
      <c r="F1347" s="29"/>
    </row>
    <row r="1348" spans="1:6" x14ac:dyDescent="0.2">
      <c r="A1348" s="55"/>
      <c r="B1348" s="34"/>
      <c r="C1348" s="29"/>
      <c r="D1348" s="29"/>
      <c r="E1348" s="29"/>
      <c r="F1348" s="29"/>
    </row>
    <row r="1349" spans="1:6" x14ac:dyDescent="0.2">
      <c r="A1349" s="55"/>
      <c r="B1349" s="34"/>
      <c r="C1349" s="29"/>
      <c r="D1349" s="29"/>
      <c r="E1349" s="29"/>
      <c r="F1349" s="29"/>
    </row>
    <row r="1350" spans="1:6" x14ac:dyDescent="0.2">
      <c r="A1350" s="55"/>
      <c r="B1350" s="34"/>
      <c r="C1350" s="29"/>
      <c r="D1350" s="29"/>
      <c r="E1350" s="29"/>
      <c r="F1350" s="29"/>
    </row>
    <row r="1351" spans="1:6" x14ac:dyDescent="0.2">
      <c r="A1351" s="55"/>
      <c r="B1351" s="34"/>
      <c r="C1351" s="29"/>
      <c r="D1351" s="29"/>
      <c r="E1351" s="29"/>
      <c r="F1351" s="29"/>
    </row>
    <row r="1352" spans="1:6" x14ac:dyDescent="0.2">
      <c r="A1352" s="55"/>
      <c r="B1352" s="34"/>
      <c r="C1352" s="29"/>
      <c r="D1352" s="29"/>
      <c r="E1352" s="29"/>
      <c r="F1352" s="29"/>
    </row>
    <row r="1353" spans="1:6" x14ac:dyDescent="0.2">
      <c r="A1353" s="55"/>
      <c r="B1353" s="34"/>
      <c r="C1353" s="29"/>
      <c r="D1353" s="29"/>
      <c r="E1353" s="29"/>
      <c r="F1353" s="29"/>
    </row>
    <row r="1354" spans="1:6" x14ac:dyDescent="0.2">
      <c r="A1354" s="55"/>
      <c r="B1354" s="34"/>
      <c r="C1354" s="29"/>
      <c r="D1354" s="29"/>
      <c r="E1354" s="29"/>
      <c r="F1354" s="29"/>
    </row>
    <row r="1355" spans="1:6" x14ac:dyDescent="0.2">
      <c r="A1355" s="55"/>
      <c r="B1355" s="34"/>
      <c r="C1355" s="29"/>
      <c r="D1355" s="29"/>
      <c r="E1355" s="29"/>
      <c r="F1355" s="29"/>
    </row>
    <row r="1356" spans="1:6" x14ac:dyDescent="0.2">
      <c r="A1356" s="55"/>
      <c r="B1356" s="34"/>
      <c r="C1356" s="29"/>
      <c r="D1356" s="29"/>
      <c r="E1356" s="29"/>
      <c r="F1356" s="29"/>
    </row>
    <row r="1357" spans="1:6" x14ac:dyDescent="0.2">
      <c r="A1357" s="55"/>
      <c r="B1357" s="34"/>
      <c r="C1357" s="29"/>
      <c r="D1357" s="29"/>
      <c r="E1357" s="29"/>
      <c r="F1357" s="29"/>
    </row>
    <row r="1358" spans="1:6" x14ac:dyDescent="0.2">
      <c r="A1358" s="55"/>
      <c r="B1358" s="34"/>
      <c r="C1358" s="29"/>
      <c r="D1358" s="29"/>
      <c r="E1358" s="29"/>
      <c r="F1358" s="29"/>
    </row>
    <row r="1359" spans="1:6" x14ac:dyDescent="0.2">
      <c r="A1359" s="55"/>
      <c r="B1359" s="34"/>
      <c r="C1359" s="29"/>
      <c r="D1359" s="29"/>
      <c r="E1359" s="29"/>
      <c r="F1359" s="29"/>
    </row>
    <row r="1360" spans="1:6" x14ac:dyDescent="0.2">
      <c r="A1360" s="55"/>
      <c r="B1360" s="34"/>
      <c r="C1360" s="29"/>
      <c r="D1360" s="29"/>
      <c r="E1360" s="29"/>
      <c r="F1360" s="29"/>
    </row>
    <row r="1361" spans="1:6" x14ac:dyDescent="0.2">
      <c r="A1361" s="55"/>
      <c r="B1361" s="34"/>
      <c r="C1361" s="29"/>
      <c r="D1361" s="29"/>
      <c r="E1361" s="29"/>
      <c r="F1361" s="29"/>
    </row>
    <row r="1362" spans="1:6" x14ac:dyDescent="0.2">
      <c r="A1362" s="55"/>
      <c r="B1362" s="34"/>
      <c r="C1362" s="29"/>
      <c r="D1362" s="29"/>
      <c r="E1362" s="29"/>
      <c r="F1362" s="29"/>
    </row>
    <row r="1363" spans="1:6" x14ac:dyDescent="0.2">
      <c r="A1363" s="55"/>
      <c r="B1363" s="34"/>
      <c r="C1363" s="29"/>
      <c r="D1363" s="29"/>
      <c r="E1363" s="29"/>
      <c r="F1363" s="29"/>
    </row>
    <row r="1364" spans="1:6" x14ac:dyDescent="0.2">
      <c r="A1364" s="55"/>
      <c r="B1364" s="34"/>
      <c r="C1364" s="29"/>
      <c r="D1364" s="29"/>
      <c r="E1364" s="29"/>
      <c r="F1364" s="29"/>
    </row>
    <row r="1365" spans="1:6" x14ac:dyDescent="0.2">
      <c r="A1365" s="55"/>
      <c r="B1365" s="34"/>
      <c r="C1365" s="29"/>
      <c r="D1365" s="29"/>
      <c r="E1365" s="29"/>
      <c r="F1365" s="29"/>
    </row>
    <row r="1366" spans="1:6" x14ac:dyDescent="0.2">
      <c r="A1366" s="55"/>
      <c r="B1366" s="34"/>
      <c r="C1366" s="29"/>
      <c r="D1366" s="29"/>
      <c r="E1366" s="29"/>
      <c r="F1366" s="29"/>
    </row>
    <row r="1367" spans="1:6" x14ac:dyDescent="0.2">
      <c r="A1367" s="55"/>
      <c r="B1367" s="34"/>
      <c r="C1367" s="29"/>
      <c r="D1367" s="29"/>
      <c r="E1367" s="29"/>
      <c r="F1367" s="29"/>
    </row>
    <row r="1368" spans="1:6" x14ac:dyDescent="0.2">
      <c r="A1368" s="55"/>
      <c r="B1368" s="34"/>
      <c r="C1368" s="29"/>
      <c r="D1368" s="29"/>
      <c r="E1368" s="29"/>
      <c r="F1368" s="29"/>
    </row>
    <row r="1369" spans="1:6" x14ac:dyDescent="0.2">
      <c r="A1369" s="55"/>
      <c r="B1369" s="34"/>
      <c r="C1369" s="29"/>
      <c r="D1369" s="29"/>
      <c r="E1369" s="29"/>
      <c r="F1369" s="29"/>
    </row>
    <row r="1370" spans="1:6" x14ac:dyDescent="0.2">
      <c r="A1370" s="55"/>
      <c r="B1370" s="34"/>
      <c r="C1370" s="29"/>
      <c r="D1370" s="29"/>
      <c r="E1370" s="29"/>
      <c r="F1370" s="29"/>
    </row>
    <row r="1371" spans="1:6" x14ac:dyDescent="0.2">
      <c r="A1371" s="55"/>
      <c r="B1371" s="34"/>
      <c r="C1371" s="29"/>
      <c r="D1371" s="29"/>
      <c r="E1371" s="29"/>
      <c r="F1371" s="29"/>
    </row>
    <row r="1372" spans="1:6" x14ac:dyDescent="0.2">
      <c r="A1372" s="55"/>
      <c r="B1372" s="34"/>
      <c r="C1372" s="29"/>
      <c r="D1372" s="29"/>
      <c r="E1372" s="29"/>
      <c r="F1372" s="29"/>
    </row>
    <row r="1373" spans="1:6" x14ac:dyDescent="0.2">
      <c r="A1373" s="55"/>
      <c r="B1373" s="34"/>
      <c r="C1373" s="29"/>
      <c r="D1373" s="29"/>
      <c r="E1373" s="29"/>
      <c r="F1373" s="29"/>
    </row>
    <row r="1374" spans="1:6" x14ac:dyDescent="0.2">
      <c r="A1374" s="55"/>
      <c r="B1374" s="34"/>
      <c r="C1374" s="29"/>
      <c r="D1374" s="29"/>
      <c r="E1374" s="29"/>
      <c r="F1374" s="29"/>
    </row>
    <row r="1375" spans="1:6" x14ac:dyDescent="0.2">
      <c r="A1375" s="55"/>
      <c r="B1375" s="34"/>
      <c r="C1375" s="29"/>
      <c r="D1375" s="29"/>
      <c r="E1375" s="29"/>
      <c r="F1375" s="29"/>
    </row>
    <row r="1376" spans="1:6" x14ac:dyDescent="0.2">
      <c r="A1376" s="55"/>
      <c r="B1376" s="34"/>
      <c r="C1376" s="29"/>
      <c r="D1376" s="29"/>
      <c r="E1376" s="29"/>
      <c r="F1376" s="29"/>
    </row>
    <row r="1377" spans="1:6" x14ac:dyDescent="0.2">
      <c r="A1377" s="55"/>
      <c r="B1377" s="34"/>
      <c r="C1377" s="29"/>
      <c r="D1377" s="29"/>
      <c r="E1377" s="29"/>
      <c r="F1377" s="29"/>
    </row>
    <row r="1378" spans="1:6" x14ac:dyDescent="0.2">
      <c r="A1378" s="55"/>
      <c r="B1378" s="34"/>
      <c r="C1378" s="29"/>
      <c r="D1378" s="29"/>
      <c r="E1378" s="29"/>
      <c r="F1378" s="29"/>
    </row>
    <row r="1379" spans="1:6" x14ac:dyDescent="0.2">
      <c r="A1379" s="55"/>
      <c r="B1379" s="34"/>
      <c r="C1379" s="29"/>
      <c r="D1379" s="29"/>
      <c r="E1379" s="29"/>
      <c r="F1379" s="29"/>
    </row>
    <row r="1380" spans="1:6" x14ac:dyDescent="0.2">
      <c r="A1380" s="55"/>
      <c r="B1380" s="34"/>
      <c r="C1380" s="29"/>
      <c r="D1380" s="29"/>
      <c r="E1380" s="29"/>
      <c r="F1380" s="29"/>
    </row>
    <row r="1381" spans="1:6" x14ac:dyDescent="0.2">
      <c r="A1381" s="55"/>
      <c r="B1381" s="34"/>
      <c r="C1381" s="29"/>
      <c r="D1381" s="29"/>
      <c r="E1381" s="29"/>
      <c r="F1381" s="29"/>
    </row>
    <row r="1382" spans="1:6" x14ac:dyDescent="0.2">
      <c r="A1382" s="55"/>
      <c r="B1382" s="34"/>
      <c r="C1382" s="29"/>
      <c r="D1382" s="29"/>
      <c r="E1382" s="29"/>
      <c r="F1382" s="29"/>
    </row>
    <row r="1383" spans="1:6" x14ac:dyDescent="0.2">
      <c r="A1383" s="55"/>
      <c r="B1383" s="34"/>
      <c r="C1383" s="29"/>
      <c r="D1383" s="29"/>
      <c r="E1383" s="29"/>
      <c r="F1383" s="29"/>
    </row>
    <row r="1384" spans="1:6" x14ac:dyDescent="0.2">
      <c r="A1384" s="55"/>
      <c r="B1384" s="34"/>
      <c r="C1384" s="29"/>
      <c r="D1384" s="29"/>
      <c r="E1384" s="29"/>
      <c r="F1384" s="29"/>
    </row>
    <row r="1385" spans="1:6" x14ac:dyDescent="0.2">
      <c r="A1385" s="55"/>
      <c r="B1385" s="34"/>
      <c r="C1385" s="29"/>
      <c r="D1385" s="29"/>
      <c r="E1385" s="29"/>
      <c r="F1385" s="29"/>
    </row>
    <row r="1386" spans="1:6" x14ac:dyDescent="0.2">
      <c r="A1386" s="55"/>
      <c r="B1386" s="34"/>
      <c r="C1386" s="29"/>
      <c r="D1386" s="29"/>
      <c r="E1386" s="29"/>
      <c r="F1386" s="29"/>
    </row>
    <row r="1387" spans="1:6" x14ac:dyDescent="0.2">
      <c r="A1387" s="55"/>
      <c r="B1387" s="34"/>
      <c r="C1387" s="29"/>
      <c r="D1387" s="29"/>
      <c r="E1387" s="29"/>
      <c r="F1387" s="29"/>
    </row>
    <row r="1388" spans="1:6" x14ac:dyDescent="0.2">
      <c r="A1388" s="55"/>
      <c r="B1388" s="34"/>
      <c r="C1388" s="29"/>
      <c r="D1388" s="29"/>
      <c r="E1388" s="29"/>
      <c r="F1388" s="29"/>
    </row>
    <row r="1389" spans="1:6" x14ac:dyDescent="0.2">
      <c r="A1389" s="55"/>
      <c r="B1389" s="34"/>
      <c r="C1389" s="29"/>
      <c r="D1389" s="29"/>
      <c r="E1389" s="29"/>
      <c r="F1389" s="29"/>
    </row>
    <row r="1390" spans="1:6" x14ac:dyDescent="0.2">
      <c r="A1390" s="55"/>
      <c r="B1390" s="34"/>
      <c r="C1390" s="29"/>
      <c r="D1390" s="29"/>
      <c r="E1390" s="29"/>
      <c r="F1390" s="29"/>
    </row>
    <row r="1391" spans="1:6" x14ac:dyDescent="0.2">
      <c r="A1391" s="55"/>
      <c r="B1391" s="34"/>
      <c r="C1391" s="29"/>
      <c r="D1391" s="29"/>
      <c r="E1391" s="29"/>
      <c r="F1391" s="29"/>
    </row>
    <row r="1392" spans="1:6" x14ac:dyDescent="0.2">
      <c r="A1392" s="55"/>
      <c r="B1392" s="34"/>
      <c r="C1392" s="29"/>
      <c r="D1392" s="29"/>
      <c r="E1392" s="29"/>
      <c r="F1392" s="29"/>
    </row>
    <row r="1393" spans="1:6" x14ac:dyDescent="0.2">
      <c r="A1393" s="55"/>
      <c r="B1393" s="34"/>
      <c r="C1393" s="29"/>
      <c r="D1393" s="29"/>
      <c r="E1393" s="29"/>
      <c r="F1393" s="29"/>
    </row>
    <row r="1394" spans="1:6" x14ac:dyDescent="0.2">
      <c r="A1394" s="55"/>
      <c r="B1394" s="34"/>
      <c r="C1394" s="29"/>
      <c r="D1394" s="29"/>
      <c r="E1394" s="29"/>
      <c r="F1394" s="29"/>
    </row>
    <row r="1395" spans="1:6" x14ac:dyDescent="0.2">
      <c r="A1395" s="55"/>
      <c r="B1395" s="34"/>
      <c r="C1395" s="29"/>
      <c r="D1395" s="29"/>
      <c r="E1395" s="29"/>
      <c r="F1395" s="29"/>
    </row>
    <row r="1396" spans="1:6" x14ac:dyDescent="0.2">
      <c r="A1396" s="55"/>
      <c r="B1396" s="34"/>
      <c r="C1396" s="29"/>
      <c r="D1396" s="29"/>
      <c r="E1396" s="29"/>
      <c r="F1396" s="29"/>
    </row>
    <row r="1397" spans="1:6" x14ac:dyDescent="0.2">
      <c r="A1397" s="55"/>
      <c r="B1397" s="34"/>
      <c r="C1397" s="29"/>
      <c r="D1397" s="29"/>
      <c r="E1397" s="29"/>
      <c r="F1397" s="29"/>
    </row>
    <row r="1398" spans="1:6" x14ac:dyDescent="0.2">
      <c r="A1398" s="55"/>
      <c r="B1398" s="34"/>
      <c r="C1398" s="29"/>
      <c r="D1398" s="29"/>
      <c r="E1398" s="29"/>
      <c r="F1398" s="29"/>
    </row>
    <row r="1399" spans="1:6" x14ac:dyDescent="0.2">
      <c r="A1399" s="55"/>
      <c r="B1399" s="34"/>
      <c r="C1399" s="29"/>
      <c r="D1399" s="29"/>
      <c r="E1399" s="29"/>
      <c r="F1399" s="29"/>
    </row>
    <row r="1400" spans="1:6" x14ac:dyDescent="0.2">
      <c r="A1400" s="55"/>
      <c r="B1400" s="34"/>
      <c r="C1400" s="29"/>
      <c r="D1400" s="29"/>
      <c r="E1400" s="29"/>
      <c r="F1400" s="29"/>
    </row>
    <row r="1401" spans="1:6" x14ac:dyDescent="0.2">
      <c r="A1401" s="55"/>
      <c r="B1401" s="34"/>
      <c r="C1401" s="29"/>
      <c r="D1401" s="29"/>
      <c r="E1401" s="29"/>
      <c r="F1401" s="29"/>
    </row>
    <row r="1402" spans="1:6" x14ac:dyDescent="0.2">
      <c r="A1402" s="55"/>
      <c r="B1402" s="34"/>
      <c r="C1402" s="29"/>
      <c r="D1402" s="29"/>
      <c r="E1402" s="29"/>
      <c r="F1402" s="29"/>
    </row>
    <row r="1403" spans="1:6" x14ac:dyDescent="0.2">
      <c r="A1403" s="55"/>
      <c r="B1403" s="34"/>
      <c r="C1403" s="29"/>
      <c r="D1403" s="29"/>
      <c r="E1403" s="29"/>
      <c r="F1403" s="29"/>
    </row>
    <row r="1404" spans="1:6" x14ac:dyDescent="0.2">
      <c r="A1404" s="55"/>
      <c r="B1404" s="34"/>
      <c r="C1404" s="29"/>
      <c r="D1404" s="29"/>
      <c r="E1404" s="29"/>
      <c r="F1404" s="29"/>
    </row>
    <row r="1405" spans="1:6" x14ac:dyDescent="0.2">
      <c r="A1405" s="55"/>
      <c r="B1405" s="34"/>
      <c r="C1405" s="29"/>
      <c r="D1405" s="29"/>
      <c r="E1405" s="29"/>
      <c r="F1405" s="29"/>
    </row>
    <row r="1406" spans="1:6" x14ac:dyDescent="0.2">
      <c r="A1406" s="55"/>
      <c r="B1406" s="34"/>
      <c r="C1406" s="29"/>
      <c r="D1406" s="29"/>
      <c r="E1406" s="29"/>
      <c r="F1406" s="29"/>
    </row>
    <row r="1407" spans="1:6" x14ac:dyDescent="0.2">
      <c r="A1407" s="55"/>
      <c r="B1407" s="34"/>
      <c r="C1407" s="29"/>
      <c r="D1407" s="29"/>
      <c r="E1407" s="29"/>
      <c r="F1407" s="29"/>
    </row>
    <row r="1408" spans="1:6" x14ac:dyDescent="0.2">
      <c r="A1408" s="55"/>
      <c r="B1408" s="34"/>
      <c r="C1408" s="29"/>
      <c r="D1408" s="29"/>
      <c r="E1408" s="29"/>
      <c r="F1408" s="29"/>
    </row>
    <row r="1409" spans="1:6" x14ac:dyDescent="0.2">
      <c r="A1409" s="55"/>
      <c r="B1409" s="34"/>
      <c r="C1409" s="29"/>
      <c r="D1409" s="29"/>
      <c r="E1409" s="29"/>
      <c r="F1409" s="29"/>
    </row>
    <row r="1410" spans="1:6" x14ac:dyDescent="0.2">
      <c r="A1410" s="55"/>
      <c r="B1410" s="34"/>
      <c r="C1410" s="29"/>
      <c r="D1410" s="29"/>
      <c r="E1410" s="29"/>
      <c r="F1410" s="29"/>
    </row>
    <row r="1411" spans="1:6" x14ac:dyDescent="0.2">
      <c r="A1411" s="55"/>
      <c r="B1411" s="34"/>
      <c r="C1411" s="29"/>
      <c r="D1411" s="29"/>
      <c r="E1411" s="29"/>
      <c r="F1411" s="29"/>
    </row>
    <row r="1412" spans="1:6" x14ac:dyDescent="0.2">
      <c r="A1412" s="55"/>
      <c r="B1412" s="34"/>
      <c r="C1412" s="29"/>
      <c r="D1412" s="29"/>
      <c r="E1412" s="29"/>
      <c r="F1412" s="29"/>
    </row>
    <row r="1413" spans="1:6" x14ac:dyDescent="0.2">
      <c r="A1413" s="55"/>
      <c r="B1413" s="34"/>
      <c r="C1413" s="29"/>
      <c r="D1413" s="29"/>
      <c r="E1413" s="29"/>
      <c r="F1413" s="29"/>
    </row>
    <row r="1414" spans="1:6" x14ac:dyDescent="0.2">
      <c r="A1414" s="55"/>
      <c r="B1414" s="34"/>
      <c r="C1414" s="29"/>
      <c r="D1414" s="29"/>
      <c r="E1414" s="29"/>
      <c r="F1414" s="29"/>
    </row>
    <row r="1415" spans="1:6" x14ac:dyDescent="0.2">
      <c r="A1415" s="55"/>
      <c r="B1415" s="34"/>
      <c r="C1415" s="29"/>
      <c r="D1415" s="29"/>
      <c r="E1415" s="29"/>
      <c r="F1415" s="29"/>
    </row>
    <row r="1416" spans="1:6" x14ac:dyDescent="0.2">
      <c r="A1416" s="55"/>
      <c r="B1416" s="34"/>
      <c r="C1416" s="29"/>
      <c r="D1416" s="29"/>
      <c r="E1416" s="29"/>
      <c r="F1416" s="29"/>
    </row>
    <row r="1417" spans="1:6" x14ac:dyDescent="0.2">
      <c r="A1417" s="55"/>
      <c r="B1417" s="34"/>
      <c r="C1417" s="29"/>
      <c r="D1417" s="29"/>
      <c r="E1417" s="29"/>
      <c r="F1417" s="29"/>
    </row>
    <row r="1418" spans="1:6" x14ac:dyDescent="0.2">
      <c r="A1418" s="55"/>
      <c r="B1418" s="34"/>
      <c r="C1418" s="29"/>
      <c r="D1418" s="29"/>
      <c r="E1418" s="29"/>
      <c r="F1418" s="29"/>
    </row>
    <row r="1419" spans="1:6" x14ac:dyDescent="0.2">
      <c r="A1419" s="55"/>
      <c r="B1419" s="34"/>
      <c r="C1419" s="29"/>
      <c r="D1419" s="29"/>
      <c r="E1419" s="29"/>
      <c r="F1419" s="29"/>
    </row>
    <row r="1420" spans="1:6" x14ac:dyDescent="0.2">
      <c r="A1420" s="55"/>
      <c r="B1420" s="34"/>
      <c r="C1420" s="29"/>
      <c r="D1420" s="29"/>
      <c r="E1420" s="29"/>
      <c r="F1420" s="29"/>
    </row>
    <row r="1421" spans="1:6" x14ac:dyDescent="0.2">
      <c r="A1421" s="55"/>
      <c r="B1421" s="34"/>
      <c r="C1421" s="29"/>
      <c r="D1421" s="29"/>
      <c r="E1421" s="29"/>
      <c r="F1421" s="29"/>
    </row>
    <row r="1422" spans="1:6" x14ac:dyDescent="0.2">
      <c r="A1422" s="55"/>
      <c r="B1422" s="34"/>
      <c r="C1422" s="29"/>
      <c r="D1422" s="29"/>
      <c r="E1422" s="29"/>
      <c r="F1422" s="29"/>
    </row>
    <row r="1423" spans="1:6" x14ac:dyDescent="0.2">
      <c r="A1423" s="55"/>
      <c r="B1423" s="34"/>
      <c r="C1423" s="29"/>
      <c r="D1423" s="29"/>
      <c r="E1423" s="29"/>
      <c r="F1423" s="29"/>
    </row>
    <row r="1424" spans="1:6" x14ac:dyDescent="0.2">
      <c r="A1424" s="55"/>
      <c r="B1424" s="34"/>
      <c r="C1424" s="29"/>
      <c r="D1424" s="29"/>
      <c r="E1424" s="29"/>
      <c r="F1424" s="29"/>
    </row>
    <row r="1425" spans="1:6" x14ac:dyDescent="0.2">
      <c r="A1425" s="55"/>
      <c r="B1425" s="34"/>
      <c r="C1425" s="29"/>
      <c r="D1425" s="29"/>
      <c r="E1425" s="29"/>
      <c r="F1425" s="29"/>
    </row>
    <row r="1426" spans="1:6" x14ac:dyDescent="0.2">
      <c r="A1426" s="55"/>
      <c r="B1426" s="34"/>
      <c r="C1426" s="29"/>
      <c r="D1426" s="29"/>
      <c r="E1426" s="29"/>
      <c r="F1426" s="29"/>
    </row>
    <row r="1427" spans="1:6" x14ac:dyDescent="0.2">
      <c r="A1427" s="55"/>
      <c r="B1427" s="34"/>
      <c r="C1427" s="29"/>
      <c r="D1427" s="29"/>
      <c r="E1427" s="29"/>
      <c r="F1427" s="29"/>
    </row>
    <row r="1428" spans="1:6" x14ac:dyDescent="0.2">
      <c r="A1428" s="55"/>
      <c r="B1428" s="34"/>
      <c r="C1428" s="29"/>
      <c r="D1428" s="29"/>
      <c r="E1428" s="29"/>
      <c r="F1428" s="29"/>
    </row>
    <row r="1429" spans="1:6" x14ac:dyDescent="0.2">
      <c r="A1429" s="55"/>
      <c r="B1429" s="34"/>
      <c r="C1429" s="29"/>
      <c r="D1429" s="29"/>
      <c r="E1429" s="29"/>
      <c r="F1429" s="29"/>
    </row>
    <row r="1430" spans="1:6" x14ac:dyDescent="0.2">
      <c r="A1430" s="55"/>
      <c r="B1430" s="34"/>
      <c r="C1430" s="29"/>
      <c r="D1430" s="29"/>
      <c r="E1430" s="29"/>
      <c r="F1430" s="29"/>
    </row>
    <row r="1431" spans="1:6" x14ac:dyDescent="0.2">
      <c r="A1431" s="55"/>
      <c r="B1431" s="34"/>
      <c r="C1431" s="29"/>
      <c r="D1431" s="29"/>
      <c r="E1431" s="29"/>
      <c r="F1431" s="29"/>
    </row>
    <row r="1432" spans="1:6" x14ac:dyDescent="0.2">
      <c r="A1432" s="55"/>
      <c r="B1432" s="34"/>
      <c r="C1432" s="29"/>
      <c r="D1432" s="29"/>
      <c r="E1432" s="29"/>
      <c r="F1432" s="29"/>
    </row>
    <row r="1433" spans="1:6" x14ac:dyDescent="0.2">
      <c r="A1433" s="55"/>
      <c r="B1433" s="34"/>
      <c r="C1433" s="29"/>
      <c r="D1433" s="29"/>
      <c r="E1433" s="29"/>
      <c r="F1433" s="29"/>
    </row>
    <row r="1434" spans="1:6" x14ac:dyDescent="0.2">
      <c r="A1434" s="55"/>
      <c r="B1434" s="34"/>
      <c r="C1434" s="29"/>
      <c r="D1434" s="29"/>
      <c r="E1434" s="29"/>
      <c r="F1434" s="29"/>
    </row>
    <row r="1435" spans="1:6" x14ac:dyDescent="0.2">
      <c r="A1435" s="55"/>
      <c r="B1435" s="34"/>
      <c r="C1435" s="29"/>
      <c r="D1435" s="29"/>
      <c r="E1435" s="29"/>
      <c r="F1435" s="29"/>
    </row>
    <row r="1436" spans="1:6" x14ac:dyDescent="0.2">
      <c r="A1436" s="55"/>
      <c r="B1436" s="34"/>
      <c r="C1436" s="29"/>
      <c r="D1436" s="29"/>
      <c r="E1436" s="29"/>
      <c r="F1436" s="29"/>
    </row>
    <row r="1437" spans="1:6" x14ac:dyDescent="0.2">
      <c r="A1437" s="55"/>
      <c r="B1437" s="34"/>
      <c r="C1437" s="29"/>
      <c r="D1437" s="29"/>
      <c r="E1437" s="29"/>
      <c r="F1437" s="29"/>
    </row>
    <row r="1438" spans="1:6" x14ac:dyDescent="0.2">
      <c r="A1438" s="55"/>
      <c r="B1438" s="34"/>
      <c r="C1438" s="29"/>
      <c r="D1438" s="29"/>
      <c r="E1438" s="29"/>
      <c r="F1438" s="29"/>
    </row>
    <row r="1439" spans="1:6" x14ac:dyDescent="0.2">
      <c r="A1439" s="55"/>
      <c r="B1439" s="34"/>
      <c r="C1439" s="29"/>
      <c r="D1439" s="29"/>
      <c r="E1439" s="29"/>
      <c r="F1439" s="29"/>
    </row>
    <row r="1440" spans="1:6" x14ac:dyDescent="0.2">
      <c r="A1440" s="55"/>
      <c r="B1440" s="34"/>
      <c r="C1440" s="29"/>
      <c r="D1440" s="29"/>
      <c r="E1440" s="29"/>
      <c r="F1440" s="29"/>
    </row>
    <row r="1441" spans="1:6" x14ac:dyDescent="0.2">
      <c r="A1441" s="55"/>
      <c r="B1441" s="34"/>
      <c r="C1441" s="29"/>
      <c r="D1441" s="29"/>
      <c r="E1441" s="29"/>
      <c r="F1441" s="29"/>
    </row>
    <row r="1442" spans="1:6" x14ac:dyDescent="0.2">
      <c r="A1442" s="55"/>
      <c r="B1442" s="34"/>
      <c r="C1442" s="29"/>
      <c r="D1442" s="29"/>
      <c r="E1442" s="29"/>
      <c r="F1442" s="29"/>
    </row>
    <row r="1443" spans="1:6" x14ac:dyDescent="0.2">
      <c r="A1443" s="55"/>
      <c r="B1443" s="34"/>
      <c r="C1443" s="29"/>
      <c r="D1443" s="29"/>
      <c r="E1443" s="29"/>
      <c r="F1443" s="29"/>
    </row>
    <row r="1444" spans="1:6" x14ac:dyDescent="0.2">
      <c r="A1444" s="55"/>
      <c r="B1444" s="34"/>
      <c r="C1444" s="29"/>
      <c r="D1444" s="29"/>
      <c r="E1444" s="29"/>
      <c r="F1444" s="29"/>
    </row>
    <row r="1445" spans="1:6" x14ac:dyDescent="0.2">
      <c r="A1445" s="55"/>
      <c r="B1445" s="34"/>
      <c r="C1445" s="29"/>
      <c r="D1445" s="29"/>
      <c r="E1445" s="29"/>
      <c r="F1445" s="29"/>
    </row>
    <row r="1446" spans="1:6" x14ac:dyDescent="0.2">
      <c r="A1446" s="55"/>
      <c r="B1446" s="34"/>
      <c r="C1446" s="29"/>
      <c r="D1446" s="29"/>
      <c r="E1446" s="29"/>
      <c r="F1446" s="29"/>
    </row>
    <row r="1447" spans="1:6" x14ac:dyDescent="0.2">
      <c r="A1447" s="55"/>
      <c r="B1447" s="34"/>
      <c r="C1447" s="29"/>
      <c r="D1447" s="29"/>
      <c r="E1447" s="29"/>
      <c r="F1447" s="29"/>
    </row>
    <row r="1448" spans="1:6" x14ac:dyDescent="0.2">
      <c r="A1448" s="55"/>
      <c r="B1448" s="34"/>
      <c r="C1448" s="29"/>
      <c r="D1448" s="29"/>
      <c r="E1448" s="29"/>
      <c r="F1448" s="29"/>
    </row>
    <row r="1449" spans="1:6" x14ac:dyDescent="0.2">
      <c r="A1449" s="55"/>
      <c r="B1449" s="34"/>
      <c r="C1449" s="29"/>
      <c r="D1449" s="29"/>
      <c r="E1449" s="29"/>
      <c r="F1449" s="29"/>
    </row>
    <row r="1450" spans="1:6" x14ac:dyDescent="0.2">
      <c r="A1450" s="55"/>
      <c r="B1450" s="34"/>
      <c r="C1450" s="29"/>
      <c r="D1450" s="29"/>
      <c r="E1450" s="29"/>
      <c r="F1450" s="29"/>
    </row>
    <row r="1451" spans="1:6" x14ac:dyDescent="0.2">
      <c r="A1451" s="55"/>
      <c r="B1451" s="34"/>
      <c r="C1451" s="29"/>
      <c r="D1451" s="29"/>
      <c r="E1451" s="29"/>
      <c r="F1451" s="29"/>
    </row>
    <row r="1452" spans="1:6" x14ac:dyDescent="0.2">
      <c r="A1452" s="55"/>
      <c r="B1452" s="34"/>
      <c r="C1452" s="29"/>
      <c r="D1452" s="29"/>
      <c r="E1452" s="29"/>
      <c r="F1452" s="29"/>
    </row>
    <row r="1453" spans="1:6" x14ac:dyDescent="0.2">
      <c r="A1453" s="55"/>
      <c r="B1453" s="34"/>
      <c r="C1453" s="29"/>
      <c r="D1453" s="29"/>
      <c r="E1453" s="29"/>
      <c r="F1453" s="29"/>
    </row>
    <row r="1454" spans="1:6" x14ac:dyDescent="0.2">
      <c r="A1454" s="55"/>
      <c r="B1454" s="34"/>
      <c r="C1454" s="29"/>
      <c r="D1454" s="29"/>
      <c r="E1454" s="29"/>
      <c r="F1454" s="29"/>
    </row>
    <row r="1455" spans="1:6" x14ac:dyDescent="0.2">
      <c r="A1455" s="55"/>
      <c r="B1455" s="34"/>
      <c r="C1455" s="29"/>
      <c r="D1455" s="29"/>
      <c r="E1455" s="29"/>
      <c r="F1455" s="29"/>
    </row>
    <row r="1456" spans="1:6" x14ac:dyDescent="0.2">
      <c r="A1456" s="55"/>
      <c r="B1456" s="34"/>
      <c r="C1456" s="29"/>
      <c r="D1456" s="29"/>
      <c r="E1456" s="29"/>
      <c r="F1456" s="29"/>
    </row>
    <row r="1457" spans="1:6" x14ac:dyDescent="0.2">
      <c r="A1457" s="55"/>
      <c r="B1457" s="34"/>
      <c r="C1457" s="29"/>
      <c r="D1457" s="29"/>
      <c r="E1457" s="29"/>
      <c r="F1457" s="29"/>
    </row>
    <row r="1458" spans="1:6" x14ac:dyDescent="0.2">
      <c r="A1458" s="55"/>
      <c r="B1458" s="34"/>
      <c r="C1458" s="29"/>
      <c r="D1458" s="29"/>
      <c r="E1458" s="29"/>
      <c r="F1458" s="29"/>
    </row>
    <row r="1459" spans="1:6" x14ac:dyDescent="0.2">
      <c r="A1459" s="55"/>
      <c r="B1459" s="34"/>
      <c r="C1459" s="29"/>
      <c r="D1459" s="29"/>
      <c r="E1459" s="29"/>
      <c r="F1459" s="29"/>
    </row>
    <row r="1460" spans="1:6" x14ac:dyDescent="0.2">
      <c r="A1460" s="55"/>
      <c r="B1460" s="34"/>
      <c r="C1460" s="29"/>
      <c r="D1460" s="29"/>
      <c r="E1460" s="29"/>
      <c r="F1460" s="29"/>
    </row>
    <row r="1461" spans="1:6" x14ac:dyDescent="0.2">
      <c r="A1461" s="55"/>
      <c r="B1461" s="34"/>
      <c r="C1461" s="29"/>
      <c r="D1461" s="29"/>
      <c r="E1461" s="29"/>
      <c r="F1461" s="29"/>
    </row>
    <row r="1462" spans="1:6" x14ac:dyDescent="0.2">
      <c r="A1462" s="55"/>
      <c r="B1462" s="34"/>
      <c r="C1462" s="29"/>
      <c r="D1462" s="29"/>
      <c r="E1462" s="29"/>
      <c r="F1462" s="29"/>
    </row>
    <row r="1463" spans="1:6" x14ac:dyDescent="0.2">
      <c r="A1463" s="55"/>
      <c r="B1463" s="34"/>
      <c r="C1463" s="29"/>
      <c r="D1463" s="29"/>
      <c r="E1463" s="29"/>
      <c r="F1463" s="29"/>
    </row>
    <row r="1464" spans="1:6" x14ac:dyDescent="0.2">
      <c r="A1464" s="55"/>
      <c r="B1464" s="34"/>
      <c r="C1464" s="29"/>
      <c r="D1464" s="29"/>
      <c r="E1464" s="29"/>
      <c r="F1464" s="29"/>
    </row>
    <row r="1465" spans="1:6" x14ac:dyDescent="0.2">
      <c r="A1465" s="55"/>
      <c r="B1465" s="34"/>
      <c r="C1465" s="29"/>
      <c r="D1465" s="29"/>
      <c r="E1465" s="29"/>
      <c r="F1465" s="29"/>
    </row>
    <row r="1466" spans="1:6" x14ac:dyDescent="0.2">
      <c r="A1466" s="55"/>
      <c r="B1466" s="34"/>
      <c r="C1466" s="29"/>
      <c r="D1466" s="29"/>
      <c r="E1466" s="29"/>
      <c r="F1466" s="29"/>
    </row>
    <row r="1467" spans="1:6" x14ac:dyDescent="0.2">
      <c r="A1467" s="55"/>
      <c r="B1467" s="34"/>
      <c r="C1467" s="29"/>
      <c r="D1467" s="29"/>
      <c r="E1467" s="29"/>
      <c r="F1467" s="29"/>
    </row>
    <row r="1468" spans="1:6" x14ac:dyDescent="0.2">
      <c r="A1468" s="55"/>
      <c r="B1468" s="34"/>
      <c r="C1468" s="29"/>
      <c r="D1468" s="29"/>
      <c r="E1468" s="29"/>
      <c r="F1468" s="29"/>
    </row>
    <row r="1469" spans="1:6" x14ac:dyDescent="0.2">
      <c r="A1469" s="55"/>
      <c r="B1469" s="34"/>
      <c r="C1469" s="29"/>
      <c r="D1469" s="29"/>
      <c r="E1469" s="29"/>
      <c r="F1469" s="29"/>
    </row>
    <row r="1470" spans="1:6" x14ac:dyDescent="0.2">
      <c r="A1470" s="55"/>
      <c r="B1470" s="34"/>
      <c r="C1470" s="29"/>
      <c r="D1470" s="29"/>
      <c r="E1470" s="29"/>
      <c r="F1470" s="29"/>
    </row>
    <row r="1471" spans="1:6" x14ac:dyDescent="0.2">
      <c r="A1471" s="55"/>
      <c r="B1471" s="34"/>
      <c r="C1471" s="29"/>
      <c r="D1471" s="29"/>
      <c r="E1471" s="29"/>
      <c r="F1471" s="29"/>
    </row>
    <row r="1472" spans="1:6" x14ac:dyDescent="0.2">
      <c r="A1472" s="55"/>
      <c r="B1472" s="34"/>
      <c r="C1472" s="29"/>
      <c r="D1472" s="29"/>
      <c r="E1472" s="29"/>
      <c r="F1472" s="29"/>
    </row>
    <row r="1473" spans="1:6" x14ac:dyDescent="0.2">
      <c r="A1473" s="55"/>
      <c r="B1473" s="34"/>
      <c r="C1473" s="29"/>
      <c r="D1473" s="29"/>
      <c r="E1473" s="29"/>
      <c r="F1473" s="29"/>
    </row>
    <row r="1474" spans="1:6" x14ac:dyDescent="0.2">
      <c r="A1474" s="55"/>
      <c r="B1474" s="34"/>
      <c r="C1474" s="29"/>
      <c r="D1474" s="29"/>
      <c r="E1474" s="29"/>
      <c r="F1474" s="29"/>
    </row>
    <row r="1475" spans="1:6" x14ac:dyDescent="0.2">
      <c r="A1475" s="55"/>
      <c r="B1475" s="34"/>
      <c r="C1475" s="29"/>
      <c r="D1475" s="29"/>
      <c r="E1475" s="29"/>
      <c r="F1475" s="29"/>
    </row>
    <row r="1476" spans="1:6" x14ac:dyDescent="0.2">
      <c r="A1476" s="55"/>
      <c r="B1476" s="34"/>
      <c r="C1476" s="29"/>
      <c r="D1476" s="29"/>
      <c r="E1476" s="29"/>
      <c r="F1476" s="29"/>
    </row>
    <row r="1477" spans="1:6" x14ac:dyDescent="0.2">
      <c r="A1477" s="55"/>
      <c r="B1477" s="34"/>
      <c r="C1477" s="29"/>
      <c r="D1477" s="29"/>
      <c r="E1477" s="29"/>
      <c r="F1477" s="29"/>
    </row>
    <row r="1478" spans="1:6" x14ac:dyDescent="0.2">
      <c r="A1478" s="55"/>
      <c r="B1478" s="34"/>
      <c r="C1478" s="29"/>
      <c r="D1478" s="29"/>
      <c r="E1478" s="29"/>
      <c r="F1478" s="29"/>
    </row>
    <row r="1479" spans="1:6" x14ac:dyDescent="0.2">
      <c r="A1479" s="55"/>
      <c r="B1479" s="34"/>
      <c r="C1479" s="29"/>
      <c r="D1479" s="29"/>
      <c r="E1479" s="29"/>
      <c r="F1479" s="29"/>
    </row>
    <row r="1480" spans="1:6" x14ac:dyDescent="0.2">
      <c r="A1480" s="55"/>
      <c r="B1480" s="34"/>
      <c r="C1480" s="29"/>
      <c r="D1480" s="29"/>
      <c r="E1480" s="29"/>
      <c r="F1480" s="29"/>
    </row>
    <row r="1481" spans="1:6" x14ac:dyDescent="0.2">
      <c r="A1481" s="55"/>
      <c r="B1481" s="34"/>
      <c r="C1481" s="29"/>
      <c r="D1481" s="29"/>
      <c r="E1481" s="29"/>
      <c r="F1481" s="29"/>
    </row>
    <row r="1482" spans="1:6" x14ac:dyDescent="0.2">
      <c r="A1482" s="55"/>
      <c r="B1482" s="34"/>
      <c r="C1482" s="29"/>
      <c r="D1482" s="29"/>
      <c r="E1482" s="29"/>
      <c r="F1482" s="29"/>
    </row>
    <row r="1483" spans="1:6" x14ac:dyDescent="0.2">
      <c r="A1483" s="55"/>
      <c r="B1483" s="34"/>
      <c r="C1483" s="29"/>
      <c r="D1483" s="29"/>
      <c r="E1483" s="29"/>
      <c r="F1483" s="29"/>
    </row>
    <row r="1484" spans="1:6" x14ac:dyDescent="0.2">
      <c r="A1484" s="55"/>
      <c r="B1484" s="34"/>
      <c r="C1484" s="29"/>
      <c r="D1484" s="29"/>
      <c r="E1484" s="29"/>
      <c r="F1484" s="29"/>
    </row>
    <row r="1485" spans="1:6" x14ac:dyDescent="0.2">
      <c r="A1485" s="55"/>
      <c r="B1485" s="34"/>
      <c r="C1485" s="29"/>
      <c r="D1485" s="29"/>
      <c r="E1485" s="29"/>
      <c r="F1485" s="29"/>
    </row>
    <row r="1486" spans="1:6" x14ac:dyDescent="0.2">
      <c r="A1486" s="55"/>
      <c r="B1486" s="34"/>
      <c r="C1486" s="29"/>
      <c r="D1486" s="29"/>
      <c r="E1486" s="29"/>
      <c r="F1486" s="29"/>
    </row>
    <row r="1487" spans="1:6" x14ac:dyDescent="0.2">
      <c r="A1487" s="55"/>
      <c r="B1487" s="34"/>
      <c r="C1487" s="29"/>
      <c r="D1487" s="29"/>
      <c r="E1487" s="29"/>
      <c r="F1487" s="29"/>
    </row>
    <row r="1488" spans="1:6" x14ac:dyDescent="0.2">
      <c r="A1488" s="55"/>
      <c r="B1488" s="34"/>
      <c r="C1488" s="29"/>
      <c r="D1488" s="29"/>
      <c r="E1488" s="29"/>
      <c r="F1488" s="29"/>
    </row>
    <row r="1489" spans="1:6" x14ac:dyDescent="0.2">
      <c r="A1489" s="55"/>
      <c r="B1489" s="34"/>
      <c r="C1489" s="29"/>
      <c r="D1489" s="29"/>
      <c r="E1489" s="29"/>
      <c r="F1489" s="29"/>
    </row>
    <row r="1490" spans="1:6" x14ac:dyDescent="0.2">
      <c r="A1490" s="55"/>
      <c r="B1490" s="34"/>
      <c r="C1490" s="29"/>
      <c r="D1490" s="29"/>
      <c r="E1490" s="29"/>
      <c r="F1490" s="29"/>
    </row>
    <row r="1491" spans="1:6" x14ac:dyDescent="0.2">
      <c r="A1491" s="55"/>
      <c r="B1491" s="34"/>
      <c r="C1491" s="29"/>
      <c r="D1491" s="29"/>
      <c r="E1491" s="29"/>
      <c r="F1491" s="29"/>
    </row>
    <row r="1492" spans="1:6" x14ac:dyDescent="0.2">
      <c r="A1492" s="55"/>
      <c r="B1492" s="34"/>
      <c r="C1492" s="29"/>
      <c r="D1492" s="29"/>
      <c r="E1492" s="29"/>
      <c r="F1492" s="29"/>
    </row>
    <row r="1493" spans="1:6" x14ac:dyDescent="0.2">
      <c r="A1493" s="55"/>
      <c r="B1493" s="34"/>
      <c r="C1493" s="29"/>
      <c r="D1493" s="29"/>
      <c r="E1493" s="29"/>
      <c r="F1493" s="29"/>
    </row>
    <row r="1494" spans="1:6" x14ac:dyDescent="0.2">
      <c r="A1494" s="55"/>
      <c r="B1494" s="34"/>
      <c r="C1494" s="29"/>
      <c r="D1494" s="29"/>
      <c r="E1494" s="29"/>
      <c r="F1494" s="29"/>
    </row>
    <row r="1495" spans="1:6" x14ac:dyDescent="0.2">
      <c r="A1495" s="55"/>
      <c r="B1495" s="34"/>
      <c r="C1495" s="29"/>
      <c r="D1495" s="29"/>
      <c r="E1495" s="29"/>
      <c r="F1495" s="29"/>
    </row>
    <row r="1496" spans="1:6" x14ac:dyDescent="0.2">
      <c r="A1496" s="55"/>
      <c r="B1496" s="34"/>
      <c r="C1496" s="29"/>
      <c r="D1496" s="29"/>
      <c r="E1496" s="29"/>
      <c r="F1496" s="29"/>
    </row>
    <row r="1497" spans="1:6" x14ac:dyDescent="0.2">
      <c r="A1497" s="55"/>
      <c r="B1497" s="34"/>
      <c r="C1497" s="29"/>
      <c r="D1497" s="29"/>
      <c r="E1497" s="29"/>
      <c r="F1497" s="29"/>
    </row>
    <row r="1498" spans="1:6" x14ac:dyDescent="0.2">
      <c r="A1498" s="55"/>
      <c r="B1498" s="34"/>
      <c r="C1498" s="29"/>
      <c r="D1498" s="29"/>
      <c r="E1498" s="29"/>
      <c r="F1498" s="29"/>
    </row>
    <row r="1499" spans="1:6" x14ac:dyDescent="0.2">
      <c r="A1499" s="55"/>
      <c r="B1499" s="34"/>
      <c r="C1499" s="29"/>
      <c r="D1499" s="29"/>
      <c r="E1499" s="29"/>
      <c r="F1499" s="29"/>
    </row>
    <row r="1500" spans="1:6" x14ac:dyDescent="0.2">
      <c r="A1500" s="55"/>
      <c r="B1500" s="34"/>
      <c r="C1500" s="29"/>
      <c r="D1500" s="29"/>
      <c r="E1500" s="29"/>
      <c r="F1500" s="29"/>
    </row>
    <row r="1501" spans="1:6" x14ac:dyDescent="0.2">
      <c r="A1501" s="55"/>
      <c r="B1501" s="34"/>
      <c r="C1501" s="29"/>
      <c r="D1501" s="29"/>
      <c r="E1501" s="29"/>
      <c r="F1501" s="29"/>
    </row>
    <row r="1502" spans="1:6" x14ac:dyDescent="0.2">
      <c r="A1502" s="55"/>
      <c r="B1502" s="34"/>
      <c r="C1502" s="29"/>
      <c r="D1502" s="29"/>
      <c r="E1502" s="29"/>
      <c r="F1502" s="29"/>
    </row>
    <row r="1503" spans="1:6" x14ac:dyDescent="0.2">
      <c r="A1503" s="55"/>
      <c r="B1503" s="34"/>
      <c r="C1503" s="29"/>
      <c r="D1503" s="29"/>
      <c r="E1503" s="29"/>
      <c r="F1503" s="29"/>
    </row>
    <row r="1504" spans="1:6" x14ac:dyDescent="0.2">
      <c r="A1504" s="55"/>
      <c r="B1504" s="34"/>
      <c r="C1504" s="29"/>
      <c r="D1504" s="29"/>
      <c r="E1504" s="29"/>
      <c r="F1504" s="29"/>
    </row>
    <row r="1505" spans="1:6" x14ac:dyDescent="0.2">
      <c r="A1505" s="55"/>
      <c r="B1505" s="34"/>
      <c r="C1505" s="29"/>
      <c r="D1505" s="29"/>
      <c r="E1505" s="29"/>
      <c r="F1505" s="29"/>
    </row>
    <row r="1506" spans="1:6" x14ac:dyDescent="0.2">
      <c r="A1506" s="55"/>
      <c r="B1506" s="34"/>
      <c r="C1506" s="29"/>
      <c r="D1506" s="29"/>
      <c r="E1506" s="29"/>
      <c r="F1506" s="29"/>
    </row>
    <row r="1507" spans="1:6" x14ac:dyDescent="0.2">
      <c r="A1507" s="55"/>
      <c r="B1507" s="34"/>
      <c r="C1507" s="29"/>
      <c r="D1507" s="29"/>
      <c r="E1507" s="29"/>
      <c r="F1507" s="29"/>
    </row>
    <row r="1508" spans="1:6" x14ac:dyDescent="0.2">
      <c r="A1508" s="55"/>
      <c r="B1508" s="34"/>
      <c r="C1508" s="29"/>
      <c r="D1508" s="29"/>
      <c r="E1508" s="29"/>
      <c r="F1508" s="29"/>
    </row>
    <row r="1509" spans="1:6" x14ac:dyDescent="0.2">
      <c r="A1509" s="55"/>
      <c r="B1509" s="34"/>
      <c r="C1509" s="29"/>
      <c r="D1509" s="29"/>
      <c r="E1509" s="29"/>
      <c r="F1509" s="29"/>
    </row>
    <row r="1510" spans="1:6" x14ac:dyDescent="0.2">
      <c r="A1510" s="55"/>
      <c r="B1510" s="34"/>
      <c r="C1510" s="29"/>
      <c r="D1510" s="29"/>
      <c r="E1510" s="29"/>
      <c r="F1510" s="29"/>
    </row>
    <row r="1511" spans="1:6" x14ac:dyDescent="0.2">
      <c r="A1511" s="55"/>
      <c r="B1511" s="34"/>
      <c r="C1511" s="29"/>
      <c r="D1511" s="29"/>
      <c r="E1511" s="29"/>
      <c r="F1511" s="29"/>
    </row>
    <row r="1512" spans="1:6" x14ac:dyDescent="0.2">
      <c r="A1512" s="55"/>
      <c r="B1512" s="34"/>
      <c r="C1512" s="29"/>
      <c r="D1512" s="29"/>
      <c r="E1512" s="29"/>
      <c r="F1512" s="29"/>
    </row>
    <row r="1513" spans="1:6" x14ac:dyDescent="0.2">
      <c r="A1513" s="55"/>
      <c r="B1513" s="34"/>
      <c r="C1513" s="29"/>
      <c r="D1513" s="29"/>
      <c r="E1513" s="29"/>
      <c r="F1513" s="29"/>
    </row>
    <row r="1514" spans="1:6" x14ac:dyDescent="0.2">
      <c r="A1514" s="55"/>
      <c r="B1514" s="34"/>
      <c r="C1514" s="29"/>
      <c r="D1514" s="29"/>
      <c r="E1514" s="29"/>
      <c r="F1514" s="29"/>
    </row>
    <row r="1515" spans="1:6" x14ac:dyDescent="0.2">
      <c r="A1515" s="55"/>
      <c r="B1515" s="34"/>
      <c r="C1515" s="29"/>
      <c r="D1515" s="29"/>
      <c r="E1515" s="29"/>
      <c r="F1515" s="29"/>
    </row>
    <row r="1516" spans="1:6" x14ac:dyDescent="0.2">
      <c r="A1516" s="55"/>
      <c r="B1516" s="34"/>
      <c r="C1516" s="29"/>
      <c r="D1516" s="29"/>
      <c r="E1516" s="29"/>
      <c r="F1516" s="29"/>
    </row>
    <row r="1517" spans="1:6" x14ac:dyDescent="0.2">
      <c r="A1517" s="55"/>
      <c r="B1517" s="34"/>
      <c r="C1517" s="29"/>
      <c r="D1517" s="29"/>
      <c r="E1517" s="29"/>
      <c r="F1517" s="29"/>
    </row>
    <row r="1518" spans="1:6" x14ac:dyDescent="0.2">
      <c r="A1518" s="55"/>
      <c r="B1518" s="34"/>
      <c r="C1518" s="29"/>
      <c r="D1518" s="29"/>
      <c r="E1518" s="29"/>
      <c r="F1518" s="29"/>
    </row>
    <row r="1519" spans="1:6" x14ac:dyDescent="0.2">
      <c r="A1519" s="55"/>
      <c r="B1519" s="34"/>
      <c r="C1519" s="29"/>
      <c r="D1519" s="29"/>
      <c r="E1519" s="29"/>
      <c r="F1519" s="29"/>
    </row>
    <row r="1520" spans="1:6" x14ac:dyDescent="0.2">
      <c r="A1520" s="55"/>
      <c r="B1520" s="34"/>
      <c r="C1520" s="29"/>
      <c r="D1520" s="29"/>
      <c r="E1520" s="29"/>
      <c r="F1520" s="29"/>
    </row>
    <row r="1521" spans="1:6" x14ac:dyDescent="0.2">
      <c r="A1521" s="55"/>
      <c r="B1521" s="34"/>
      <c r="C1521" s="29"/>
      <c r="D1521" s="29"/>
      <c r="E1521" s="29"/>
      <c r="F1521" s="29"/>
    </row>
    <row r="1522" spans="1:6" x14ac:dyDescent="0.2">
      <c r="A1522" s="55"/>
      <c r="B1522" s="34"/>
      <c r="C1522" s="29"/>
      <c r="D1522" s="29"/>
      <c r="E1522" s="29"/>
      <c r="F1522" s="29"/>
    </row>
    <row r="1523" spans="1:6" x14ac:dyDescent="0.2">
      <c r="A1523" s="55"/>
      <c r="B1523" s="34"/>
      <c r="C1523" s="29"/>
      <c r="D1523" s="29"/>
      <c r="E1523" s="29"/>
      <c r="F1523" s="29"/>
    </row>
    <row r="1524" spans="1:6" x14ac:dyDescent="0.2">
      <c r="A1524" s="55"/>
      <c r="B1524" s="34"/>
      <c r="C1524" s="29"/>
      <c r="D1524" s="29"/>
      <c r="E1524" s="29"/>
      <c r="F1524" s="29"/>
    </row>
    <row r="1525" spans="1:6" x14ac:dyDescent="0.2">
      <c r="A1525" s="55"/>
      <c r="B1525" s="34"/>
      <c r="C1525" s="29"/>
      <c r="D1525" s="29"/>
      <c r="E1525" s="29"/>
      <c r="F1525" s="29"/>
    </row>
    <row r="1526" spans="1:6" x14ac:dyDescent="0.2">
      <c r="A1526" s="55"/>
      <c r="B1526" s="34"/>
      <c r="C1526" s="29"/>
      <c r="D1526" s="29"/>
      <c r="E1526" s="29"/>
      <c r="F1526" s="29"/>
    </row>
    <row r="1527" spans="1:6" x14ac:dyDescent="0.2">
      <c r="A1527" s="55"/>
      <c r="B1527" s="34"/>
      <c r="C1527" s="29"/>
      <c r="D1527" s="29"/>
      <c r="E1527" s="29"/>
      <c r="F1527" s="29"/>
    </row>
    <row r="1528" spans="1:6" x14ac:dyDescent="0.2">
      <c r="A1528" s="55"/>
      <c r="B1528" s="34"/>
      <c r="C1528" s="29"/>
      <c r="D1528" s="29"/>
      <c r="E1528" s="29"/>
      <c r="F1528" s="29"/>
    </row>
    <row r="1529" spans="1:6" x14ac:dyDescent="0.2">
      <c r="A1529" s="55"/>
      <c r="B1529" s="34"/>
      <c r="C1529" s="29"/>
      <c r="D1529" s="29"/>
      <c r="E1529" s="29"/>
      <c r="F1529" s="29"/>
    </row>
    <row r="1530" spans="1:6" x14ac:dyDescent="0.2">
      <c r="A1530" s="55"/>
      <c r="B1530" s="34"/>
      <c r="C1530" s="29"/>
      <c r="D1530" s="29"/>
      <c r="E1530" s="29"/>
      <c r="F1530" s="29"/>
    </row>
    <row r="1531" spans="1:6" x14ac:dyDescent="0.2">
      <c r="A1531" s="55"/>
      <c r="B1531" s="34"/>
      <c r="C1531" s="29"/>
      <c r="D1531" s="29"/>
      <c r="E1531" s="29"/>
      <c r="F1531" s="29"/>
    </row>
    <row r="1532" spans="1:6" x14ac:dyDescent="0.2">
      <c r="A1532" s="55"/>
      <c r="B1532" s="34"/>
      <c r="C1532" s="29"/>
      <c r="D1532" s="29"/>
      <c r="E1532" s="29"/>
      <c r="F1532" s="29"/>
    </row>
    <row r="1533" spans="1:6" x14ac:dyDescent="0.2">
      <c r="A1533" s="55"/>
      <c r="B1533" s="34"/>
      <c r="C1533" s="29"/>
      <c r="D1533" s="29"/>
      <c r="E1533" s="29"/>
      <c r="F1533" s="29"/>
    </row>
    <row r="1534" spans="1:6" x14ac:dyDescent="0.2">
      <c r="A1534" s="55"/>
      <c r="B1534" s="34"/>
      <c r="C1534" s="29"/>
      <c r="D1534" s="29"/>
      <c r="E1534" s="29"/>
      <c r="F1534" s="29"/>
    </row>
    <row r="1535" spans="1:6" x14ac:dyDescent="0.2">
      <c r="A1535" s="55"/>
      <c r="B1535" s="34"/>
      <c r="C1535" s="29"/>
      <c r="D1535" s="29"/>
      <c r="E1535" s="29"/>
      <c r="F1535" s="29"/>
    </row>
    <row r="1536" spans="1:6" x14ac:dyDescent="0.2">
      <c r="A1536" s="55"/>
      <c r="B1536" s="34"/>
      <c r="C1536" s="29"/>
      <c r="D1536" s="29"/>
      <c r="E1536" s="29"/>
      <c r="F1536" s="29"/>
    </row>
    <row r="1537" spans="1:6" x14ac:dyDescent="0.2">
      <c r="A1537" s="55"/>
      <c r="B1537" s="34"/>
      <c r="C1537" s="29"/>
      <c r="D1537" s="29"/>
      <c r="E1537" s="29"/>
      <c r="F1537" s="29"/>
    </row>
    <row r="1538" spans="1:6" x14ac:dyDescent="0.2">
      <c r="A1538" s="55"/>
      <c r="B1538" s="34"/>
      <c r="C1538" s="29"/>
      <c r="D1538" s="29"/>
      <c r="E1538" s="29"/>
      <c r="F1538" s="29"/>
    </row>
    <row r="1539" spans="1:6" x14ac:dyDescent="0.2">
      <c r="A1539" s="55"/>
      <c r="B1539" s="34"/>
      <c r="C1539" s="29"/>
      <c r="D1539" s="29"/>
      <c r="E1539" s="29"/>
      <c r="F1539" s="29"/>
    </row>
    <row r="1540" spans="1:6" x14ac:dyDescent="0.2">
      <c r="A1540" s="55"/>
      <c r="B1540" s="34"/>
      <c r="C1540" s="29"/>
      <c r="D1540" s="29"/>
      <c r="E1540" s="29"/>
      <c r="F1540" s="29"/>
    </row>
    <row r="1541" spans="1:6" x14ac:dyDescent="0.2">
      <c r="A1541" s="55"/>
      <c r="B1541" s="34"/>
      <c r="C1541" s="29"/>
      <c r="D1541" s="29"/>
      <c r="E1541" s="29"/>
      <c r="F1541" s="29"/>
    </row>
    <row r="1542" spans="1:6" x14ac:dyDescent="0.2">
      <c r="A1542" s="55"/>
      <c r="B1542" s="34"/>
      <c r="C1542" s="29"/>
      <c r="D1542" s="29"/>
      <c r="E1542" s="29"/>
      <c r="F1542" s="29"/>
    </row>
    <row r="1543" spans="1:6" x14ac:dyDescent="0.2">
      <c r="A1543" s="55"/>
      <c r="B1543" s="34"/>
      <c r="C1543" s="29"/>
      <c r="D1543" s="29"/>
      <c r="E1543" s="29"/>
      <c r="F1543" s="29"/>
    </row>
    <row r="1544" spans="1:6" x14ac:dyDescent="0.2">
      <c r="A1544" s="55"/>
      <c r="B1544" s="34"/>
      <c r="C1544" s="29"/>
      <c r="D1544" s="29"/>
      <c r="E1544" s="29"/>
      <c r="F1544" s="29"/>
    </row>
    <row r="1545" spans="1:6" x14ac:dyDescent="0.2">
      <c r="A1545" s="55"/>
      <c r="B1545" s="34"/>
      <c r="C1545" s="29"/>
      <c r="D1545" s="29"/>
      <c r="E1545" s="29"/>
      <c r="F1545" s="29"/>
    </row>
    <row r="1546" spans="1:6" x14ac:dyDescent="0.2">
      <c r="A1546" s="55"/>
      <c r="B1546" s="34"/>
      <c r="C1546" s="29"/>
      <c r="D1546" s="29"/>
      <c r="E1546" s="29"/>
      <c r="F1546" s="29"/>
    </row>
    <row r="1547" spans="1:6" x14ac:dyDescent="0.2">
      <c r="A1547" s="55"/>
      <c r="B1547" s="34"/>
      <c r="C1547" s="29"/>
      <c r="D1547" s="29"/>
      <c r="E1547" s="29"/>
      <c r="F1547" s="29"/>
    </row>
    <row r="1548" spans="1:6" x14ac:dyDescent="0.2">
      <c r="A1548" s="55"/>
      <c r="B1548" s="34"/>
      <c r="C1548" s="29"/>
      <c r="D1548" s="29"/>
      <c r="E1548" s="29"/>
      <c r="F1548" s="29"/>
    </row>
    <row r="1549" spans="1:6" x14ac:dyDescent="0.2">
      <c r="A1549" s="55"/>
      <c r="B1549" s="34"/>
      <c r="C1549" s="29"/>
      <c r="D1549" s="29"/>
      <c r="E1549" s="29"/>
      <c r="F1549" s="29"/>
    </row>
    <row r="1550" spans="1:6" x14ac:dyDescent="0.2">
      <c r="A1550" s="55"/>
      <c r="B1550" s="34"/>
      <c r="C1550" s="29"/>
      <c r="D1550" s="29"/>
      <c r="E1550" s="29"/>
      <c r="F1550" s="29"/>
    </row>
    <row r="1551" spans="1:6" x14ac:dyDescent="0.2">
      <c r="A1551" s="55"/>
      <c r="B1551" s="34"/>
      <c r="C1551" s="29"/>
      <c r="D1551" s="29"/>
      <c r="E1551" s="29"/>
      <c r="F1551" s="29"/>
    </row>
    <row r="1552" spans="1:6" x14ac:dyDescent="0.2">
      <c r="A1552" s="55"/>
      <c r="B1552" s="34"/>
      <c r="C1552" s="29"/>
      <c r="D1552" s="29"/>
      <c r="E1552" s="29"/>
      <c r="F1552" s="29"/>
    </row>
    <row r="1553" spans="1:6" x14ac:dyDescent="0.2">
      <c r="A1553" s="55"/>
      <c r="B1553" s="34"/>
      <c r="C1553" s="29"/>
      <c r="D1553" s="29"/>
      <c r="E1553" s="29"/>
      <c r="F1553" s="29"/>
    </row>
    <row r="1554" spans="1:6" x14ac:dyDescent="0.2">
      <c r="A1554" s="55"/>
      <c r="B1554" s="34"/>
      <c r="C1554" s="29"/>
      <c r="D1554" s="29"/>
      <c r="E1554" s="29"/>
      <c r="F1554" s="29"/>
    </row>
    <row r="1555" spans="1:6" x14ac:dyDescent="0.2">
      <c r="A1555" s="55"/>
      <c r="B1555" s="34"/>
      <c r="C1555" s="29"/>
      <c r="D1555" s="29"/>
      <c r="E1555" s="29"/>
      <c r="F1555" s="29"/>
    </row>
    <row r="1556" spans="1:6" x14ac:dyDescent="0.2">
      <c r="A1556" s="55"/>
      <c r="B1556" s="34"/>
      <c r="C1556" s="29"/>
      <c r="D1556" s="29"/>
      <c r="E1556" s="29"/>
      <c r="F1556" s="29"/>
    </row>
    <row r="1557" spans="1:6" x14ac:dyDescent="0.2">
      <c r="A1557" s="55"/>
      <c r="B1557" s="34"/>
      <c r="C1557" s="29"/>
      <c r="D1557" s="29"/>
      <c r="E1557" s="29"/>
      <c r="F1557" s="29"/>
    </row>
    <row r="1558" spans="1:6" x14ac:dyDescent="0.2">
      <c r="A1558" s="55"/>
      <c r="B1558" s="34"/>
      <c r="C1558" s="29"/>
      <c r="D1558" s="29"/>
      <c r="E1558" s="29"/>
      <c r="F1558" s="29"/>
    </row>
    <row r="1559" spans="1:6" x14ac:dyDescent="0.2">
      <c r="A1559" s="55"/>
      <c r="B1559" s="34"/>
      <c r="C1559" s="29"/>
      <c r="D1559" s="29"/>
      <c r="E1559" s="29"/>
      <c r="F1559" s="29"/>
    </row>
    <row r="1560" spans="1:6" x14ac:dyDescent="0.2">
      <c r="A1560" s="55"/>
      <c r="B1560" s="34"/>
      <c r="C1560" s="29"/>
      <c r="D1560" s="29"/>
      <c r="E1560" s="29"/>
      <c r="F1560" s="29"/>
    </row>
    <row r="1561" spans="1:6" x14ac:dyDescent="0.2">
      <c r="A1561" s="55"/>
      <c r="B1561" s="34"/>
      <c r="C1561" s="29"/>
      <c r="D1561" s="29"/>
      <c r="E1561" s="29"/>
      <c r="F1561" s="29"/>
    </row>
    <row r="1562" spans="1:6" x14ac:dyDescent="0.2">
      <c r="A1562" s="55"/>
      <c r="B1562" s="34"/>
      <c r="C1562" s="29"/>
      <c r="D1562" s="29"/>
      <c r="E1562" s="29"/>
      <c r="F1562" s="29"/>
    </row>
    <row r="1563" spans="1:6" x14ac:dyDescent="0.2">
      <c r="A1563" s="55"/>
      <c r="B1563" s="34"/>
      <c r="C1563" s="29"/>
      <c r="D1563" s="29"/>
      <c r="E1563" s="29"/>
      <c r="F1563" s="29"/>
    </row>
    <row r="1564" spans="1:6" x14ac:dyDescent="0.2">
      <c r="A1564" s="55"/>
      <c r="B1564" s="34"/>
      <c r="C1564" s="29"/>
      <c r="D1564" s="29"/>
      <c r="E1564" s="29"/>
      <c r="F1564" s="29"/>
    </row>
    <row r="1565" spans="1:6" x14ac:dyDescent="0.2">
      <c r="A1565" s="55"/>
      <c r="B1565" s="34"/>
      <c r="C1565" s="29"/>
      <c r="D1565" s="29"/>
      <c r="E1565" s="29"/>
      <c r="F1565" s="29"/>
    </row>
    <row r="1566" spans="1:6" x14ac:dyDescent="0.2">
      <c r="A1566" s="55"/>
      <c r="B1566" s="34"/>
      <c r="C1566" s="29"/>
      <c r="D1566" s="29"/>
      <c r="E1566" s="29"/>
      <c r="F1566" s="29"/>
    </row>
    <row r="1567" spans="1:6" x14ac:dyDescent="0.2">
      <c r="A1567" s="55"/>
      <c r="B1567" s="34"/>
      <c r="C1567" s="29"/>
      <c r="D1567" s="29"/>
      <c r="E1567" s="29"/>
      <c r="F1567" s="29"/>
    </row>
    <row r="1568" spans="1:6" x14ac:dyDescent="0.2">
      <c r="A1568" s="55"/>
      <c r="B1568" s="34"/>
      <c r="C1568" s="29"/>
      <c r="D1568" s="29"/>
      <c r="E1568" s="29"/>
      <c r="F1568" s="29"/>
    </row>
    <row r="1569" spans="1:6" x14ac:dyDescent="0.2">
      <c r="A1569" s="55"/>
      <c r="B1569" s="34"/>
      <c r="C1569" s="29"/>
      <c r="D1569" s="29"/>
      <c r="E1569" s="29"/>
      <c r="F1569" s="29"/>
    </row>
    <row r="1570" spans="1:6" x14ac:dyDescent="0.2">
      <c r="A1570" s="55"/>
      <c r="B1570" s="34"/>
      <c r="C1570" s="29"/>
      <c r="D1570" s="29"/>
      <c r="E1570" s="29"/>
      <c r="F1570" s="29"/>
    </row>
    <row r="1571" spans="1:6" x14ac:dyDescent="0.2">
      <c r="A1571" s="55"/>
      <c r="B1571" s="34"/>
      <c r="C1571" s="29"/>
      <c r="D1571" s="29"/>
      <c r="E1571" s="29"/>
      <c r="F1571" s="29"/>
    </row>
    <row r="1572" spans="1:6" x14ac:dyDescent="0.2">
      <c r="A1572" s="55"/>
      <c r="B1572" s="34"/>
      <c r="C1572" s="29"/>
      <c r="D1572" s="29"/>
      <c r="E1572" s="29"/>
      <c r="F1572" s="29"/>
    </row>
    <row r="1573" spans="1:6" x14ac:dyDescent="0.2">
      <c r="A1573" s="55"/>
      <c r="B1573" s="34"/>
      <c r="C1573" s="29"/>
      <c r="D1573" s="29"/>
      <c r="E1573" s="29"/>
      <c r="F1573" s="29"/>
    </row>
    <row r="1574" spans="1:6" x14ac:dyDescent="0.2">
      <c r="A1574" s="55"/>
      <c r="B1574" s="34"/>
      <c r="C1574" s="29"/>
      <c r="D1574" s="29"/>
      <c r="E1574" s="29"/>
      <c r="F1574" s="29"/>
    </row>
    <row r="1575" spans="1:6" x14ac:dyDescent="0.2">
      <c r="A1575" s="55"/>
      <c r="B1575" s="34"/>
      <c r="C1575" s="29"/>
      <c r="D1575" s="29"/>
      <c r="E1575" s="29"/>
      <c r="F1575" s="29"/>
    </row>
    <row r="1576" spans="1:6" x14ac:dyDescent="0.2">
      <c r="A1576" s="55"/>
      <c r="B1576" s="34"/>
      <c r="C1576" s="29"/>
      <c r="D1576" s="29"/>
      <c r="E1576" s="29"/>
      <c r="F1576" s="29"/>
    </row>
    <row r="1577" spans="1:6" x14ac:dyDescent="0.2">
      <c r="A1577" s="55"/>
      <c r="B1577" s="34"/>
      <c r="C1577" s="29"/>
      <c r="D1577" s="29"/>
      <c r="E1577" s="29"/>
      <c r="F1577" s="29"/>
    </row>
    <row r="1578" spans="1:6" x14ac:dyDescent="0.2">
      <c r="A1578" s="55"/>
      <c r="B1578" s="34"/>
      <c r="C1578" s="29"/>
      <c r="D1578" s="29"/>
      <c r="E1578" s="29"/>
      <c r="F1578" s="29"/>
    </row>
    <row r="1579" spans="1:6" x14ac:dyDescent="0.2">
      <c r="A1579" s="55"/>
      <c r="B1579" s="34"/>
      <c r="C1579" s="29"/>
      <c r="D1579" s="29"/>
      <c r="E1579" s="29"/>
      <c r="F1579" s="29"/>
    </row>
    <row r="1580" spans="1:6" x14ac:dyDescent="0.2">
      <c r="A1580" s="55"/>
      <c r="B1580" s="34"/>
      <c r="C1580" s="29"/>
      <c r="D1580" s="29"/>
      <c r="E1580" s="29"/>
      <c r="F1580" s="29"/>
    </row>
    <row r="1581" spans="1:6" x14ac:dyDescent="0.2">
      <c r="A1581" s="55"/>
      <c r="B1581" s="34"/>
      <c r="C1581" s="29"/>
      <c r="D1581" s="29"/>
      <c r="E1581" s="29"/>
      <c r="F1581" s="29"/>
    </row>
    <row r="1582" spans="1:6" x14ac:dyDescent="0.2">
      <c r="A1582" s="55"/>
      <c r="B1582" s="34"/>
      <c r="C1582" s="29"/>
      <c r="D1582" s="29"/>
      <c r="E1582" s="29"/>
      <c r="F1582" s="29"/>
    </row>
    <row r="1583" spans="1:6" x14ac:dyDescent="0.2">
      <c r="A1583" s="55"/>
      <c r="B1583" s="34"/>
      <c r="C1583" s="29"/>
      <c r="D1583" s="29"/>
      <c r="E1583" s="29"/>
      <c r="F1583" s="29"/>
    </row>
    <row r="1584" spans="1:6" x14ac:dyDescent="0.2">
      <c r="A1584" s="55"/>
      <c r="B1584" s="34"/>
      <c r="C1584" s="29"/>
      <c r="D1584" s="29"/>
      <c r="E1584" s="29"/>
      <c r="F1584" s="29"/>
    </row>
    <row r="1585" spans="1:6" x14ac:dyDescent="0.2">
      <c r="A1585" s="55"/>
      <c r="B1585" s="34"/>
      <c r="C1585" s="29"/>
      <c r="D1585" s="29"/>
      <c r="E1585" s="29"/>
      <c r="F1585" s="29"/>
    </row>
    <row r="1586" spans="1:6" x14ac:dyDescent="0.2">
      <c r="A1586" s="55"/>
      <c r="B1586" s="34"/>
      <c r="C1586" s="29"/>
      <c r="D1586" s="29"/>
      <c r="E1586" s="29"/>
      <c r="F1586" s="29"/>
    </row>
    <row r="1587" spans="1:6" x14ac:dyDescent="0.2">
      <c r="A1587" s="55"/>
      <c r="B1587" s="34"/>
      <c r="C1587" s="29"/>
      <c r="D1587" s="29"/>
      <c r="E1587" s="29"/>
      <c r="F1587" s="29"/>
    </row>
    <row r="1588" spans="1:6" x14ac:dyDescent="0.2">
      <c r="A1588" s="55"/>
      <c r="B1588" s="34"/>
      <c r="C1588" s="29"/>
      <c r="D1588" s="29"/>
      <c r="E1588" s="29"/>
      <c r="F1588" s="29"/>
    </row>
    <row r="1589" spans="1:6" x14ac:dyDescent="0.2">
      <c r="A1589" s="55"/>
      <c r="B1589" s="34"/>
      <c r="C1589" s="29"/>
      <c r="D1589" s="29"/>
      <c r="E1589" s="29"/>
      <c r="F1589" s="29"/>
    </row>
    <row r="1590" spans="1:6" x14ac:dyDescent="0.2">
      <c r="A1590" s="55"/>
      <c r="B1590" s="34"/>
      <c r="C1590" s="29"/>
      <c r="D1590" s="29"/>
      <c r="E1590" s="29"/>
      <c r="F1590" s="29"/>
    </row>
    <row r="1591" spans="1:6" x14ac:dyDescent="0.2">
      <c r="A1591" s="55"/>
      <c r="B1591" s="34"/>
      <c r="C1591" s="29"/>
      <c r="D1591" s="29"/>
      <c r="E1591" s="29"/>
      <c r="F1591" s="29"/>
    </row>
    <row r="1592" spans="1:6" x14ac:dyDescent="0.2">
      <c r="A1592" s="55"/>
      <c r="B1592" s="34"/>
      <c r="C1592" s="29"/>
      <c r="D1592" s="29"/>
      <c r="E1592" s="29"/>
      <c r="F1592" s="29"/>
    </row>
    <row r="1593" spans="1:6" x14ac:dyDescent="0.2">
      <c r="A1593" s="55"/>
      <c r="B1593" s="34"/>
      <c r="C1593" s="29"/>
      <c r="D1593" s="29"/>
      <c r="E1593" s="29"/>
      <c r="F1593" s="29"/>
    </row>
    <row r="1594" spans="1:6" x14ac:dyDescent="0.2">
      <c r="A1594" s="55"/>
      <c r="B1594" s="34"/>
      <c r="C1594" s="29"/>
      <c r="D1594" s="29"/>
      <c r="E1594" s="29"/>
      <c r="F1594" s="29"/>
    </row>
    <row r="1595" spans="1:6" x14ac:dyDescent="0.2">
      <c r="A1595" s="55"/>
      <c r="B1595" s="34"/>
      <c r="C1595" s="29"/>
      <c r="D1595" s="29"/>
      <c r="E1595" s="29"/>
      <c r="F1595" s="29"/>
    </row>
    <row r="1596" spans="1:6" x14ac:dyDescent="0.2">
      <c r="A1596" s="55"/>
      <c r="B1596" s="34"/>
      <c r="C1596" s="29"/>
      <c r="D1596" s="29"/>
      <c r="E1596" s="29"/>
      <c r="F1596" s="29"/>
    </row>
    <row r="1597" spans="1:6" x14ac:dyDescent="0.2">
      <c r="A1597" s="55"/>
      <c r="B1597" s="34"/>
      <c r="C1597" s="29"/>
      <c r="D1597" s="29"/>
      <c r="E1597" s="29"/>
      <c r="F1597" s="29"/>
    </row>
    <row r="1598" spans="1:6" x14ac:dyDescent="0.2">
      <c r="A1598" s="55"/>
      <c r="B1598" s="34"/>
      <c r="C1598" s="29"/>
      <c r="D1598" s="29"/>
      <c r="E1598" s="29"/>
      <c r="F1598" s="29"/>
    </row>
    <row r="1599" spans="1:6" x14ac:dyDescent="0.2">
      <c r="A1599" s="55"/>
      <c r="B1599" s="34"/>
      <c r="C1599" s="29"/>
      <c r="D1599" s="29"/>
      <c r="E1599" s="29"/>
      <c r="F1599" s="29"/>
    </row>
    <row r="1600" spans="1:6" x14ac:dyDescent="0.2">
      <c r="A1600" s="55"/>
      <c r="B1600" s="34"/>
      <c r="C1600" s="29"/>
      <c r="D1600" s="29"/>
      <c r="E1600" s="29"/>
      <c r="F1600" s="29"/>
    </row>
    <row r="1601" spans="1:6" x14ac:dyDescent="0.2">
      <c r="A1601" s="55"/>
      <c r="B1601" s="34"/>
      <c r="C1601" s="29"/>
      <c r="D1601" s="29"/>
      <c r="E1601" s="29"/>
      <c r="F1601" s="29"/>
    </row>
    <row r="1602" spans="1:6" x14ac:dyDescent="0.2">
      <c r="A1602" s="55"/>
      <c r="B1602" s="34"/>
      <c r="C1602" s="29"/>
      <c r="D1602" s="29"/>
      <c r="E1602" s="29"/>
      <c r="F1602" s="29"/>
    </row>
    <row r="1603" spans="1:6" x14ac:dyDescent="0.2">
      <c r="A1603" s="55"/>
      <c r="B1603" s="34"/>
      <c r="C1603" s="29"/>
      <c r="D1603" s="29"/>
      <c r="E1603" s="29"/>
      <c r="F1603" s="29"/>
    </row>
    <row r="1604" spans="1:6" x14ac:dyDescent="0.2">
      <c r="A1604" s="55"/>
      <c r="B1604" s="34"/>
      <c r="C1604" s="29"/>
      <c r="D1604" s="29"/>
      <c r="E1604" s="29"/>
      <c r="F1604" s="29"/>
    </row>
    <row r="1605" spans="1:6" x14ac:dyDescent="0.2">
      <c r="A1605" s="55"/>
      <c r="B1605" s="34"/>
      <c r="C1605" s="29"/>
      <c r="D1605" s="29"/>
      <c r="E1605" s="29"/>
      <c r="F1605" s="29"/>
    </row>
    <row r="1606" spans="1:6" x14ac:dyDescent="0.2">
      <c r="A1606" s="55"/>
      <c r="B1606" s="34"/>
      <c r="C1606" s="29"/>
      <c r="D1606" s="29"/>
      <c r="E1606" s="29"/>
      <c r="F1606" s="29"/>
    </row>
    <row r="1607" spans="1:6" x14ac:dyDescent="0.2">
      <c r="A1607" s="55"/>
      <c r="B1607" s="34"/>
      <c r="C1607" s="29"/>
      <c r="D1607" s="29"/>
      <c r="E1607" s="29"/>
      <c r="F1607" s="29"/>
    </row>
    <row r="1608" spans="1:6" x14ac:dyDescent="0.2">
      <c r="A1608" s="55"/>
      <c r="B1608" s="34"/>
      <c r="C1608" s="29"/>
      <c r="D1608" s="29"/>
      <c r="E1608" s="29"/>
      <c r="F1608" s="29"/>
    </row>
    <row r="1609" spans="1:6" x14ac:dyDescent="0.2">
      <c r="A1609" s="55"/>
      <c r="B1609" s="34"/>
      <c r="C1609" s="29"/>
      <c r="D1609" s="29"/>
      <c r="E1609" s="29"/>
      <c r="F1609" s="29"/>
    </row>
    <row r="1610" spans="1:6" x14ac:dyDescent="0.2">
      <c r="A1610" s="55"/>
      <c r="B1610" s="34"/>
      <c r="C1610" s="29"/>
      <c r="D1610" s="29"/>
      <c r="E1610" s="29"/>
      <c r="F1610" s="29"/>
    </row>
    <row r="1611" spans="1:6" x14ac:dyDescent="0.2">
      <c r="A1611" s="55"/>
      <c r="B1611" s="34"/>
      <c r="C1611" s="29"/>
      <c r="D1611" s="29"/>
      <c r="E1611" s="29"/>
      <c r="F1611" s="29"/>
    </row>
    <row r="1612" spans="1:6" x14ac:dyDescent="0.2">
      <c r="A1612" s="55"/>
      <c r="B1612" s="34"/>
      <c r="C1612" s="29"/>
      <c r="D1612" s="29"/>
      <c r="E1612" s="29"/>
      <c r="F1612" s="29"/>
    </row>
    <row r="1613" spans="1:6" x14ac:dyDescent="0.2">
      <c r="A1613" s="55"/>
      <c r="B1613" s="34"/>
      <c r="C1613" s="29"/>
      <c r="D1613" s="29"/>
      <c r="E1613" s="29"/>
      <c r="F1613" s="29"/>
    </row>
    <row r="1614" spans="1:6" x14ac:dyDescent="0.2">
      <c r="A1614" s="55"/>
      <c r="B1614" s="34"/>
      <c r="C1614" s="29"/>
      <c r="D1614" s="29"/>
      <c r="E1614" s="29"/>
      <c r="F1614" s="29"/>
    </row>
    <row r="1615" spans="1:6" x14ac:dyDescent="0.2">
      <c r="A1615" s="55"/>
      <c r="B1615" s="34"/>
      <c r="C1615" s="29"/>
      <c r="D1615" s="29"/>
      <c r="E1615" s="29"/>
      <c r="F1615" s="29"/>
    </row>
    <row r="1616" spans="1:6" x14ac:dyDescent="0.2">
      <c r="A1616" s="55"/>
      <c r="B1616" s="34"/>
      <c r="C1616" s="29"/>
      <c r="D1616" s="29"/>
      <c r="E1616" s="29"/>
      <c r="F1616" s="29"/>
    </row>
    <row r="1617" spans="1:6" x14ac:dyDescent="0.2">
      <c r="A1617" s="55"/>
      <c r="B1617" s="34"/>
      <c r="C1617" s="29"/>
      <c r="D1617" s="29"/>
      <c r="E1617" s="29"/>
      <c r="F1617" s="29"/>
    </row>
    <row r="1618" spans="1:6" x14ac:dyDescent="0.2">
      <c r="A1618" s="55"/>
      <c r="B1618" s="34"/>
      <c r="C1618" s="29"/>
      <c r="D1618" s="29"/>
      <c r="E1618" s="29"/>
      <c r="F1618" s="29"/>
    </row>
    <row r="1619" spans="1:6" x14ac:dyDescent="0.2">
      <c r="A1619" s="55"/>
      <c r="B1619" s="34"/>
      <c r="C1619" s="29"/>
      <c r="D1619" s="29"/>
      <c r="E1619" s="29"/>
      <c r="F1619" s="29"/>
    </row>
    <row r="1620" spans="1:6" x14ac:dyDescent="0.2">
      <c r="A1620" s="55"/>
      <c r="B1620" s="34"/>
      <c r="C1620" s="29"/>
      <c r="D1620" s="29"/>
      <c r="E1620" s="29"/>
      <c r="F1620" s="29"/>
    </row>
    <row r="1621" spans="1:6" x14ac:dyDescent="0.2">
      <c r="A1621" s="55"/>
      <c r="B1621" s="34"/>
      <c r="C1621" s="29"/>
      <c r="D1621" s="29"/>
      <c r="E1621" s="29"/>
      <c r="F1621" s="29"/>
    </row>
    <row r="1622" spans="1:6" x14ac:dyDescent="0.2">
      <c r="A1622" s="55"/>
      <c r="B1622" s="34"/>
      <c r="C1622" s="29"/>
      <c r="D1622" s="29"/>
      <c r="E1622" s="29"/>
      <c r="F1622" s="29"/>
    </row>
    <row r="1623" spans="1:6" x14ac:dyDescent="0.2">
      <c r="A1623" s="55"/>
      <c r="B1623" s="34"/>
      <c r="C1623" s="29"/>
      <c r="D1623" s="29"/>
      <c r="E1623" s="29"/>
      <c r="F1623" s="29"/>
    </row>
    <row r="1624" spans="1:6" x14ac:dyDescent="0.2">
      <c r="A1624" s="55"/>
      <c r="B1624" s="34"/>
      <c r="C1624" s="29"/>
      <c r="D1624" s="29"/>
      <c r="E1624" s="29"/>
      <c r="F1624" s="29"/>
    </row>
    <row r="1625" spans="1:6" x14ac:dyDescent="0.2">
      <c r="A1625" s="55"/>
      <c r="B1625" s="34"/>
      <c r="C1625" s="29"/>
      <c r="D1625" s="29"/>
      <c r="E1625" s="29"/>
      <c r="F1625" s="29"/>
    </row>
    <row r="1626" spans="1:6" x14ac:dyDescent="0.2">
      <c r="A1626" s="55"/>
      <c r="B1626" s="34"/>
      <c r="C1626" s="29"/>
      <c r="D1626" s="29"/>
      <c r="E1626" s="29"/>
      <c r="F1626" s="29"/>
    </row>
    <row r="1627" spans="1:6" x14ac:dyDescent="0.2">
      <c r="A1627" s="55"/>
      <c r="B1627" s="34"/>
      <c r="C1627" s="29"/>
      <c r="D1627" s="29"/>
      <c r="E1627" s="29"/>
      <c r="F1627" s="29"/>
    </row>
    <row r="1628" spans="1:6" x14ac:dyDescent="0.2">
      <c r="A1628" s="55"/>
      <c r="B1628" s="34"/>
      <c r="C1628" s="29"/>
      <c r="D1628" s="29"/>
      <c r="E1628" s="29"/>
      <c r="F1628" s="29"/>
    </row>
    <row r="1629" spans="1:6" x14ac:dyDescent="0.2">
      <c r="A1629" s="55"/>
      <c r="B1629" s="34"/>
      <c r="C1629" s="29"/>
      <c r="D1629" s="29"/>
      <c r="E1629" s="29"/>
      <c r="F1629" s="29"/>
    </row>
    <row r="1630" spans="1:6" x14ac:dyDescent="0.2">
      <c r="A1630" s="55"/>
      <c r="B1630" s="34"/>
      <c r="C1630" s="29"/>
      <c r="D1630" s="29"/>
      <c r="E1630" s="29"/>
      <c r="F1630" s="29"/>
    </row>
    <row r="1631" spans="1:6" x14ac:dyDescent="0.2">
      <c r="A1631" s="55"/>
      <c r="B1631" s="34"/>
      <c r="C1631" s="29"/>
      <c r="D1631" s="29"/>
      <c r="E1631" s="29"/>
      <c r="F1631" s="29"/>
    </row>
    <row r="1632" spans="1:6" x14ac:dyDescent="0.2">
      <c r="A1632" s="55"/>
      <c r="B1632" s="34"/>
      <c r="C1632" s="29"/>
      <c r="D1632" s="29"/>
      <c r="E1632" s="29"/>
      <c r="F1632" s="29"/>
    </row>
    <row r="1633" spans="1:6" x14ac:dyDescent="0.2">
      <c r="A1633" s="55"/>
      <c r="B1633" s="34"/>
      <c r="C1633" s="29"/>
      <c r="D1633" s="29"/>
      <c r="E1633" s="29"/>
      <c r="F1633" s="29"/>
    </row>
    <row r="1634" spans="1:6" x14ac:dyDescent="0.2">
      <c r="A1634" s="55"/>
      <c r="B1634" s="34"/>
      <c r="C1634" s="29"/>
      <c r="D1634" s="29"/>
      <c r="E1634" s="29"/>
      <c r="F1634" s="29"/>
    </row>
    <row r="1635" spans="1:6" x14ac:dyDescent="0.2">
      <c r="A1635" s="55"/>
      <c r="B1635" s="34"/>
      <c r="C1635" s="29"/>
      <c r="D1635" s="29"/>
      <c r="E1635" s="29"/>
      <c r="F1635" s="29"/>
    </row>
    <row r="1636" spans="1:6" x14ac:dyDescent="0.2">
      <c r="A1636" s="55"/>
      <c r="B1636" s="34"/>
      <c r="C1636" s="29"/>
      <c r="D1636" s="29"/>
      <c r="E1636" s="29"/>
      <c r="F1636" s="29"/>
    </row>
    <row r="1637" spans="1:6" x14ac:dyDescent="0.2">
      <c r="A1637" s="55"/>
      <c r="B1637" s="34"/>
      <c r="C1637" s="29"/>
      <c r="D1637" s="29"/>
      <c r="E1637" s="29"/>
      <c r="F1637" s="29"/>
    </row>
    <row r="1638" spans="1:6" x14ac:dyDescent="0.2">
      <c r="A1638" s="55"/>
      <c r="B1638" s="34"/>
      <c r="C1638" s="29"/>
      <c r="D1638" s="29"/>
      <c r="E1638" s="29"/>
      <c r="F1638" s="29"/>
    </row>
    <row r="1639" spans="1:6" x14ac:dyDescent="0.2">
      <c r="A1639" s="55"/>
      <c r="B1639" s="34"/>
      <c r="C1639" s="29"/>
      <c r="D1639" s="29"/>
      <c r="E1639" s="29"/>
      <c r="F1639" s="29"/>
    </row>
    <row r="1640" spans="1:6" x14ac:dyDescent="0.2">
      <c r="A1640" s="55"/>
      <c r="B1640" s="34"/>
      <c r="C1640" s="29"/>
      <c r="D1640" s="29"/>
      <c r="E1640" s="29"/>
      <c r="F1640" s="29"/>
    </row>
    <row r="1641" spans="1:6" x14ac:dyDescent="0.2">
      <c r="A1641" s="55"/>
      <c r="B1641" s="34"/>
      <c r="C1641" s="29"/>
      <c r="D1641" s="29"/>
      <c r="E1641" s="29"/>
      <c r="F1641" s="29"/>
    </row>
    <row r="1642" spans="1:6" x14ac:dyDescent="0.2">
      <c r="A1642" s="55"/>
      <c r="B1642" s="34"/>
      <c r="C1642" s="29"/>
      <c r="D1642" s="29"/>
      <c r="E1642" s="29"/>
      <c r="F1642" s="29"/>
    </row>
    <row r="1643" spans="1:6" x14ac:dyDescent="0.2">
      <c r="A1643" s="55"/>
      <c r="B1643" s="34"/>
      <c r="C1643" s="29"/>
      <c r="D1643" s="29"/>
      <c r="E1643" s="29"/>
      <c r="F1643" s="29"/>
    </row>
    <row r="1644" spans="1:6" x14ac:dyDescent="0.2">
      <c r="A1644" s="55"/>
      <c r="B1644" s="34"/>
      <c r="C1644" s="29"/>
      <c r="D1644" s="29"/>
      <c r="E1644" s="29"/>
      <c r="F1644" s="29"/>
    </row>
    <row r="1645" spans="1:6" x14ac:dyDescent="0.2">
      <c r="A1645" s="55"/>
      <c r="B1645" s="34"/>
      <c r="C1645" s="29"/>
      <c r="D1645" s="29"/>
      <c r="E1645" s="29"/>
      <c r="F1645" s="29"/>
    </row>
    <row r="1646" spans="1:6" x14ac:dyDescent="0.2">
      <c r="A1646" s="55"/>
      <c r="B1646" s="34"/>
      <c r="C1646" s="29"/>
      <c r="D1646" s="29"/>
      <c r="E1646" s="29"/>
      <c r="F1646" s="29"/>
    </row>
    <row r="1647" spans="1:6" x14ac:dyDescent="0.2">
      <c r="A1647" s="55"/>
      <c r="B1647" s="34"/>
      <c r="C1647" s="29"/>
      <c r="D1647" s="29"/>
      <c r="E1647" s="29"/>
      <c r="F1647" s="29"/>
    </row>
    <row r="1648" spans="1:6" x14ac:dyDescent="0.2">
      <c r="A1648" s="55"/>
      <c r="B1648" s="34"/>
      <c r="C1648" s="29"/>
      <c r="D1648" s="29"/>
      <c r="E1648" s="29"/>
      <c r="F1648" s="29"/>
    </row>
    <row r="1649" spans="1:6" x14ac:dyDescent="0.2">
      <c r="A1649" s="55"/>
      <c r="B1649" s="34"/>
      <c r="C1649" s="29"/>
      <c r="D1649" s="29"/>
      <c r="E1649" s="29"/>
      <c r="F1649" s="29"/>
    </row>
    <row r="1650" spans="1:6" x14ac:dyDescent="0.2">
      <c r="A1650" s="55"/>
      <c r="B1650" s="34"/>
      <c r="C1650" s="29"/>
      <c r="D1650" s="29"/>
      <c r="E1650" s="29"/>
      <c r="F1650" s="29"/>
    </row>
    <row r="1651" spans="1:6" x14ac:dyDescent="0.2">
      <c r="A1651" s="55"/>
      <c r="B1651" s="34"/>
      <c r="C1651" s="29"/>
      <c r="D1651" s="29"/>
      <c r="E1651" s="29"/>
      <c r="F1651" s="29"/>
    </row>
    <row r="1652" spans="1:6" x14ac:dyDescent="0.2">
      <c r="A1652" s="55"/>
      <c r="B1652" s="34"/>
      <c r="C1652" s="29"/>
      <c r="D1652" s="29"/>
      <c r="E1652" s="29"/>
      <c r="F1652" s="29"/>
    </row>
    <row r="1653" spans="1:6" x14ac:dyDescent="0.2">
      <c r="A1653" s="55"/>
      <c r="B1653" s="34"/>
      <c r="C1653" s="29"/>
      <c r="D1653" s="29"/>
      <c r="E1653" s="29"/>
      <c r="F1653" s="29"/>
    </row>
    <row r="1654" spans="1:6" x14ac:dyDescent="0.2">
      <c r="A1654" s="55"/>
      <c r="B1654" s="34"/>
      <c r="C1654" s="29"/>
      <c r="D1654" s="29"/>
      <c r="E1654" s="29"/>
      <c r="F1654" s="29"/>
    </row>
    <row r="1655" spans="1:6" x14ac:dyDescent="0.2">
      <c r="A1655" s="55"/>
      <c r="B1655" s="34"/>
      <c r="C1655" s="29"/>
      <c r="D1655" s="29"/>
      <c r="E1655" s="29"/>
      <c r="F1655" s="29"/>
    </row>
    <row r="1656" spans="1:6" x14ac:dyDescent="0.2">
      <c r="A1656" s="55"/>
      <c r="B1656" s="34"/>
      <c r="C1656" s="29"/>
      <c r="D1656" s="29"/>
      <c r="E1656" s="29"/>
      <c r="F1656" s="29"/>
    </row>
    <row r="1657" spans="1:6" x14ac:dyDescent="0.2">
      <c r="A1657" s="55"/>
      <c r="B1657" s="34"/>
      <c r="C1657" s="29"/>
      <c r="D1657" s="29"/>
      <c r="E1657" s="29"/>
      <c r="F1657" s="29"/>
    </row>
    <row r="1658" spans="1:6" x14ac:dyDescent="0.2">
      <c r="A1658" s="55"/>
      <c r="B1658" s="34"/>
      <c r="C1658" s="29"/>
      <c r="D1658" s="29"/>
      <c r="E1658" s="29"/>
      <c r="F1658" s="29"/>
    </row>
    <row r="1659" spans="1:6" x14ac:dyDescent="0.2">
      <c r="A1659" s="55"/>
      <c r="B1659" s="34"/>
      <c r="C1659" s="29"/>
      <c r="D1659" s="29"/>
      <c r="E1659" s="29"/>
      <c r="F1659" s="29"/>
    </row>
    <row r="1660" spans="1:6" x14ac:dyDescent="0.2">
      <c r="A1660" s="55"/>
      <c r="B1660" s="34"/>
      <c r="C1660" s="29"/>
      <c r="D1660" s="29"/>
      <c r="E1660" s="29"/>
      <c r="F1660" s="29"/>
    </row>
    <row r="1661" spans="1:6" x14ac:dyDescent="0.2">
      <c r="A1661" s="55"/>
      <c r="B1661" s="34"/>
      <c r="C1661" s="29"/>
      <c r="D1661" s="29"/>
      <c r="E1661" s="29"/>
      <c r="F1661" s="29"/>
    </row>
    <row r="1662" spans="1:6" x14ac:dyDescent="0.2">
      <c r="A1662" s="55"/>
      <c r="B1662" s="34"/>
      <c r="C1662" s="29"/>
      <c r="D1662" s="29"/>
      <c r="E1662" s="29"/>
      <c r="F1662" s="29"/>
    </row>
    <row r="1663" spans="1:6" x14ac:dyDescent="0.2">
      <c r="A1663" s="55"/>
      <c r="B1663" s="34"/>
      <c r="C1663" s="29"/>
      <c r="D1663" s="29"/>
      <c r="E1663" s="29"/>
      <c r="F1663" s="29"/>
    </row>
    <row r="1664" spans="1:6" x14ac:dyDescent="0.2">
      <c r="A1664" s="55"/>
      <c r="B1664" s="34"/>
      <c r="C1664" s="29"/>
      <c r="D1664" s="29"/>
      <c r="E1664" s="29"/>
      <c r="F1664" s="29"/>
    </row>
    <row r="1665" spans="1:6" x14ac:dyDescent="0.2">
      <c r="A1665" s="55"/>
      <c r="B1665" s="34"/>
      <c r="C1665" s="29"/>
      <c r="D1665" s="29"/>
      <c r="E1665" s="29"/>
      <c r="F1665" s="29"/>
    </row>
    <row r="1666" spans="1:6" x14ac:dyDescent="0.2">
      <c r="A1666" s="55"/>
      <c r="B1666" s="34"/>
      <c r="C1666" s="29"/>
      <c r="D1666" s="29"/>
      <c r="E1666" s="29"/>
      <c r="F1666" s="29"/>
    </row>
    <row r="1667" spans="1:6" x14ac:dyDescent="0.2">
      <c r="A1667" s="55"/>
      <c r="B1667" s="34"/>
      <c r="C1667" s="29"/>
      <c r="D1667" s="29"/>
      <c r="E1667" s="29"/>
      <c r="F1667" s="29"/>
    </row>
    <row r="1668" spans="1:6" x14ac:dyDescent="0.2">
      <c r="A1668" s="55"/>
      <c r="B1668" s="34"/>
      <c r="C1668" s="29"/>
      <c r="D1668" s="29"/>
      <c r="E1668" s="29"/>
      <c r="F1668" s="29"/>
    </row>
    <row r="1669" spans="1:6" x14ac:dyDescent="0.2">
      <c r="A1669" s="55"/>
      <c r="B1669" s="34"/>
      <c r="C1669" s="29"/>
      <c r="D1669" s="29"/>
      <c r="E1669" s="29"/>
      <c r="F1669" s="29"/>
    </row>
    <row r="1670" spans="1:6" x14ac:dyDescent="0.2">
      <c r="A1670" s="55"/>
      <c r="B1670" s="34"/>
      <c r="C1670" s="29"/>
      <c r="D1670" s="29"/>
      <c r="E1670" s="29"/>
      <c r="F1670" s="29"/>
    </row>
    <row r="1671" spans="1:6" x14ac:dyDescent="0.2">
      <c r="A1671" s="55"/>
      <c r="B1671" s="34"/>
      <c r="C1671" s="29"/>
      <c r="D1671" s="29"/>
      <c r="E1671" s="29"/>
      <c r="F1671" s="29"/>
    </row>
    <row r="1672" spans="1:6" x14ac:dyDescent="0.2">
      <c r="A1672" s="55"/>
      <c r="B1672" s="34"/>
      <c r="C1672" s="29"/>
      <c r="D1672" s="29"/>
      <c r="E1672" s="29"/>
      <c r="F1672" s="29"/>
    </row>
    <row r="1673" spans="1:6" x14ac:dyDescent="0.2">
      <c r="A1673" s="55"/>
      <c r="B1673" s="34"/>
      <c r="C1673" s="29"/>
      <c r="D1673" s="29"/>
      <c r="E1673" s="29"/>
      <c r="F1673" s="29"/>
    </row>
    <row r="1674" spans="1:6" x14ac:dyDescent="0.2">
      <c r="A1674" s="55"/>
      <c r="B1674" s="34"/>
      <c r="C1674" s="29"/>
      <c r="D1674" s="29"/>
      <c r="E1674" s="29"/>
      <c r="F1674" s="29"/>
    </row>
    <row r="1675" spans="1:6" x14ac:dyDescent="0.2">
      <c r="A1675" s="55"/>
      <c r="B1675" s="34"/>
      <c r="C1675" s="29"/>
      <c r="D1675" s="29"/>
      <c r="E1675" s="29"/>
      <c r="F1675" s="29"/>
    </row>
    <row r="1676" spans="1:6" x14ac:dyDescent="0.2">
      <c r="A1676" s="55"/>
      <c r="B1676" s="34"/>
      <c r="C1676" s="29"/>
      <c r="D1676" s="29"/>
      <c r="E1676" s="29"/>
      <c r="F1676" s="29"/>
    </row>
    <row r="1677" spans="1:6" x14ac:dyDescent="0.2">
      <c r="A1677" s="55"/>
      <c r="B1677" s="34"/>
      <c r="C1677" s="29"/>
      <c r="D1677" s="29"/>
      <c r="E1677" s="29"/>
      <c r="F1677" s="29"/>
    </row>
    <row r="1678" spans="1:6" x14ac:dyDescent="0.2">
      <c r="A1678" s="55"/>
      <c r="B1678" s="34"/>
      <c r="C1678" s="29"/>
      <c r="D1678" s="29"/>
      <c r="E1678" s="29"/>
      <c r="F1678" s="29"/>
    </row>
    <row r="1679" spans="1:6" x14ac:dyDescent="0.2">
      <c r="A1679" s="55"/>
      <c r="B1679" s="34"/>
      <c r="C1679" s="29"/>
      <c r="D1679" s="29"/>
      <c r="E1679" s="29"/>
      <c r="F1679" s="29"/>
    </row>
    <row r="1680" spans="1:6" x14ac:dyDescent="0.2">
      <c r="A1680" s="55"/>
      <c r="B1680" s="34"/>
      <c r="C1680" s="29"/>
      <c r="D1680" s="29"/>
      <c r="E1680" s="29"/>
      <c r="F1680" s="29"/>
    </row>
    <row r="1681" spans="1:6" x14ac:dyDescent="0.2">
      <c r="A1681" s="55"/>
      <c r="B1681" s="34"/>
      <c r="C1681" s="29"/>
      <c r="D1681" s="29"/>
      <c r="E1681" s="29"/>
      <c r="F1681" s="29"/>
    </row>
    <row r="1682" spans="1:6" x14ac:dyDescent="0.2">
      <c r="A1682" s="55"/>
      <c r="B1682" s="34"/>
      <c r="C1682" s="29"/>
      <c r="D1682" s="29"/>
      <c r="E1682" s="29"/>
      <c r="F1682" s="29"/>
    </row>
    <row r="1683" spans="1:6" x14ac:dyDescent="0.2">
      <c r="A1683" s="55"/>
      <c r="B1683" s="34"/>
      <c r="C1683" s="29"/>
      <c r="D1683" s="29"/>
      <c r="E1683" s="29"/>
      <c r="F1683" s="29"/>
    </row>
    <row r="1684" spans="1:6" x14ac:dyDescent="0.2">
      <c r="A1684" s="55"/>
      <c r="B1684" s="34"/>
      <c r="C1684" s="29"/>
      <c r="D1684" s="29"/>
      <c r="E1684" s="29"/>
      <c r="F1684" s="29"/>
    </row>
    <row r="1685" spans="1:6" x14ac:dyDescent="0.2">
      <c r="A1685" s="55"/>
      <c r="B1685" s="34"/>
      <c r="C1685" s="29"/>
      <c r="D1685" s="29"/>
      <c r="E1685" s="29"/>
      <c r="F1685" s="29"/>
    </row>
    <row r="1686" spans="1:6" x14ac:dyDescent="0.2">
      <c r="A1686" s="55"/>
      <c r="B1686" s="34"/>
      <c r="C1686" s="29"/>
      <c r="D1686" s="29"/>
      <c r="E1686" s="29"/>
      <c r="F1686" s="29"/>
    </row>
    <row r="1687" spans="1:6" x14ac:dyDescent="0.2">
      <c r="A1687" s="55"/>
      <c r="B1687" s="34"/>
      <c r="C1687" s="29"/>
      <c r="D1687" s="29"/>
      <c r="E1687" s="29"/>
      <c r="F1687" s="29"/>
    </row>
    <row r="1688" spans="1:6" x14ac:dyDescent="0.2">
      <c r="A1688" s="55"/>
      <c r="B1688" s="34"/>
      <c r="C1688" s="29"/>
      <c r="D1688" s="29"/>
      <c r="E1688" s="29"/>
      <c r="F1688" s="29"/>
    </row>
    <row r="1689" spans="1:6" x14ac:dyDescent="0.2">
      <c r="A1689" s="55"/>
      <c r="B1689" s="34"/>
      <c r="C1689" s="29"/>
      <c r="D1689" s="29"/>
      <c r="E1689" s="29"/>
      <c r="F1689" s="29"/>
    </row>
    <row r="1690" spans="1:6" x14ac:dyDescent="0.2">
      <c r="A1690" s="55"/>
      <c r="B1690" s="34"/>
      <c r="C1690" s="29"/>
      <c r="D1690" s="29"/>
      <c r="E1690" s="29"/>
      <c r="F1690" s="29"/>
    </row>
    <row r="1691" spans="1:6" x14ac:dyDescent="0.2">
      <c r="A1691" s="55"/>
      <c r="B1691" s="34"/>
      <c r="C1691" s="29"/>
      <c r="D1691" s="29"/>
      <c r="E1691" s="29"/>
      <c r="F1691" s="29"/>
    </row>
    <row r="1692" spans="1:6" x14ac:dyDescent="0.2">
      <c r="A1692" s="55"/>
      <c r="B1692" s="34"/>
      <c r="C1692" s="29"/>
      <c r="D1692" s="29"/>
      <c r="E1692" s="29"/>
      <c r="F1692" s="29"/>
    </row>
    <row r="1693" spans="1:6" x14ac:dyDescent="0.2">
      <c r="A1693" s="55"/>
      <c r="B1693" s="34"/>
      <c r="C1693" s="29"/>
      <c r="D1693" s="29"/>
      <c r="E1693" s="29"/>
      <c r="F1693" s="29"/>
    </row>
    <row r="1694" spans="1:6" x14ac:dyDescent="0.2">
      <c r="A1694" s="55"/>
      <c r="B1694" s="34"/>
      <c r="C1694" s="29"/>
      <c r="D1694" s="29"/>
      <c r="E1694" s="29"/>
      <c r="F1694" s="29"/>
    </row>
    <row r="1695" spans="1:6" x14ac:dyDescent="0.2">
      <c r="A1695" s="55"/>
      <c r="B1695" s="34"/>
      <c r="C1695" s="29"/>
      <c r="D1695" s="29"/>
      <c r="E1695" s="29"/>
      <c r="F1695" s="29"/>
    </row>
    <row r="1696" spans="1:6" x14ac:dyDescent="0.2">
      <c r="A1696" s="55"/>
      <c r="B1696" s="34"/>
      <c r="C1696" s="29"/>
      <c r="D1696" s="29"/>
      <c r="E1696" s="29"/>
      <c r="F1696" s="29"/>
    </row>
    <row r="1697" spans="1:6" x14ac:dyDescent="0.2">
      <c r="A1697" s="55"/>
      <c r="B1697" s="34"/>
      <c r="C1697" s="29"/>
      <c r="D1697" s="29"/>
      <c r="E1697" s="29"/>
      <c r="F1697" s="29"/>
    </row>
    <row r="1698" spans="1:6" x14ac:dyDescent="0.2">
      <c r="A1698" s="55"/>
      <c r="B1698" s="34"/>
      <c r="C1698" s="29"/>
      <c r="D1698" s="29"/>
      <c r="E1698" s="29"/>
      <c r="F1698" s="29"/>
    </row>
    <row r="1699" spans="1:6" x14ac:dyDescent="0.2">
      <c r="A1699" s="55"/>
      <c r="B1699" s="34"/>
      <c r="C1699" s="29"/>
      <c r="D1699" s="29"/>
      <c r="E1699" s="29"/>
      <c r="F1699" s="29"/>
    </row>
    <row r="1700" spans="1:6" x14ac:dyDescent="0.2">
      <c r="A1700" s="55"/>
      <c r="B1700" s="34"/>
      <c r="C1700" s="29"/>
      <c r="D1700" s="29"/>
      <c r="E1700" s="29"/>
      <c r="F1700" s="29"/>
    </row>
    <row r="1701" spans="1:6" x14ac:dyDescent="0.2">
      <c r="A1701" s="55"/>
      <c r="B1701" s="34"/>
      <c r="C1701" s="29"/>
      <c r="D1701" s="29"/>
      <c r="E1701" s="29"/>
      <c r="F1701" s="29"/>
    </row>
    <row r="1702" spans="1:6" x14ac:dyDescent="0.2">
      <c r="A1702" s="55"/>
      <c r="B1702" s="34"/>
      <c r="C1702" s="29"/>
      <c r="D1702" s="29"/>
      <c r="E1702" s="29"/>
      <c r="F1702" s="29"/>
    </row>
    <row r="1703" spans="1:6" x14ac:dyDescent="0.2">
      <c r="A1703" s="55"/>
      <c r="B1703" s="34"/>
      <c r="C1703" s="29"/>
      <c r="D1703" s="29"/>
      <c r="E1703" s="29"/>
      <c r="F1703" s="29"/>
    </row>
    <row r="1704" spans="1:6" x14ac:dyDescent="0.2">
      <c r="A1704" s="55"/>
      <c r="B1704" s="34"/>
      <c r="C1704" s="29"/>
      <c r="D1704" s="29"/>
      <c r="E1704" s="29"/>
      <c r="F1704" s="29"/>
    </row>
    <row r="1705" spans="1:6" x14ac:dyDescent="0.2">
      <c r="A1705" s="55"/>
      <c r="B1705" s="34"/>
      <c r="C1705" s="29"/>
      <c r="D1705" s="29"/>
      <c r="E1705" s="29"/>
      <c r="F1705" s="29"/>
    </row>
    <row r="1706" spans="1:6" x14ac:dyDescent="0.2">
      <c r="A1706" s="55"/>
      <c r="B1706" s="34"/>
      <c r="C1706" s="29"/>
      <c r="D1706" s="29"/>
      <c r="E1706" s="29"/>
      <c r="F1706" s="29"/>
    </row>
    <row r="1707" spans="1:6" x14ac:dyDescent="0.2">
      <c r="A1707" s="55"/>
      <c r="B1707" s="34"/>
      <c r="C1707" s="29"/>
      <c r="D1707" s="29"/>
      <c r="E1707" s="29"/>
      <c r="F1707" s="29"/>
    </row>
    <row r="1708" spans="1:6" x14ac:dyDescent="0.2">
      <c r="A1708" s="55"/>
      <c r="B1708" s="34"/>
      <c r="C1708" s="29"/>
      <c r="D1708" s="29"/>
      <c r="E1708" s="29"/>
      <c r="F1708" s="29"/>
    </row>
    <row r="1709" spans="1:6" x14ac:dyDescent="0.2">
      <c r="A1709" s="55"/>
      <c r="B1709" s="34"/>
      <c r="C1709" s="29"/>
      <c r="D1709" s="29"/>
      <c r="E1709" s="29"/>
      <c r="F1709" s="29"/>
    </row>
    <row r="1710" spans="1:6" x14ac:dyDescent="0.2">
      <c r="A1710" s="55"/>
      <c r="B1710" s="34"/>
      <c r="C1710" s="29"/>
      <c r="D1710" s="29"/>
      <c r="E1710" s="29"/>
      <c r="F1710" s="29"/>
    </row>
    <row r="1711" spans="1:6" x14ac:dyDescent="0.2">
      <c r="A1711" s="55"/>
      <c r="B1711" s="34"/>
      <c r="C1711" s="29"/>
      <c r="D1711" s="29"/>
      <c r="E1711" s="29"/>
      <c r="F1711" s="29"/>
    </row>
    <row r="1712" spans="1:6" x14ac:dyDescent="0.2">
      <c r="A1712" s="55"/>
      <c r="B1712" s="34"/>
      <c r="C1712" s="29"/>
      <c r="D1712" s="29"/>
      <c r="E1712" s="29"/>
      <c r="F1712" s="29"/>
    </row>
    <row r="1713" spans="1:6" x14ac:dyDescent="0.2">
      <c r="A1713" s="55"/>
      <c r="B1713" s="34"/>
      <c r="C1713" s="29"/>
      <c r="D1713" s="29"/>
      <c r="E1713" s="29"/>
      <c r="F1713" s="29"/>
    </row>
    <row r="1714" spans="1:6" x14ac:dyDescent="0.2">
      <c r="A1714" s="55"/>
      <c r="B1714" s="34"/>
      <c r="C1714" s="29"/>
      <c r="D1714" s="29"/>
      <c r="E1714" s="29"/>
      <c r="F1714" s="29"/>
    </row>
    <row r="1715" spans="1:6" x14ac:dyDescent="0.2">
      <c r="A1715" s="55"/>
      <c r="B1715" s="34"/>
      <c r="C1715" s="29"/>
      <c r="D1715" s="29"/>
      <c r="E1715" s="29"/>
      <c r="F1715" s="29"/>
    </row>
    <row r="1716" spans="1:6" x14ac:dyDescent="0.2">
      <c r="A1716" s="55"/>
      <c r="B1716" s="34"/>
      <c r="C1716" s="29"/>
      <c r="D1716" s="29"/>
      <c r="E1716" s="29"/>
      <c r="F1716" s="29"/>
    </row>
    <row r="1717" spans="1:6" x14ac:dyDescent="0.2">
      <c r="A1717" s="55"/>
      <c r="B1717" s="34"/>
      <c r="C1717" s="29"/>
      <c r="D1717" s="29"/>
      <c r="E1717" s="29"/>
      <c r="F1717" s="29"/>
    </row>
    <row r="1718" spans="1:6" x14ac:dyDescent="0.2">
      <c r="A1718" s="55"/>
      <c r="B1718" s="34"/>
      <c r="C1718" s="29"/>
      <c r="D1718" s="29"/>
      <c r="E1718" s="29"/>
      <c r="F1718" s="29"/>
    </row>
    <row r="1719" spans="1:6" x14ac:dyDescent="0.2">
      <c r="A1719" s="55"/>
      <c r="B1719" s="34"/>
      <c r="C1719" s="29"/>
      <c r="D1719" s="29"/>
      <c r="E1719" s="29"/>
      <c r="F1719" s="29"/>
    </row>
    <row r="1720" spans="1:6" x14ac:dyDescent="0.2">
      <c r="A1720" s="55"/>
      <c r="B1720" s="34"/>
      <c r="C1720" s="29"/>
      <c r="D1720" s="29"/>
      <c r="E1720" s="29"/>
      <c r="F1720" s="29"/>
    </row>
    <row r="1721" spans="1:6" x14ac:dyDescent="0.2">
      <c r="A1721" s="55"/>
      <c r="B1721" s="34"/>
      <c r="C1721" s="29"/>
      <c r="D1721" s="29"/>
      <c r="E1721" s="29"/>
      <c r="F1721" s="29"/>
    </row>
    <row r="1722" spans="1:6" x14ac:dyDescent="0.2">
      <c r="A1722" s="55"/>
      <c r="B1722" s="34"/>
      <c r="C1722" s="29"/>
      <c r="D1722" s="29"/>
      <c r="E1722" s="29"/>
      <c r="F1722" s="29"/>
    </row>
    <row r="1723" spans="1:6" x14ac:dyDescent="0.2">
      <c r="A1723" s="55"/>
      <c r="B1723" s="34"/>
      <c r="C1723" s="29"/>
      <c r="D1723" s="29"/>
      <c r="E1723" s="29"/>
      <c r="F1723" s="29"/>
    </row>
    <row r="1724" spans="1:6" x14ac:dyDescent="0.2">
      <c r="A1724" s="55"/>
      <c r="B1724" s="34"/>
      <c r="C1724" s="29"/>
      <c r="D1724" s="29"/>
      <c r="E1724" s="29"/>
      <c r="F1724" s="29"/>
    </row>
    <row r="1725" spans="1:6" x14ac:dyDescent="0.2">
      <c r="A1725" s="55"/>
      <c r="B1725" s="34"/>
      <c r="C1725" s="29"/>
      <c r="D1725" s="29"/>
      <c r="E1725" s="29"/>
      <c r="F1725" s="29"/>
    </row>
    <row r="1726" spans="1:6" x14ac:dyDescent="0.2">
      <c r="A1726" s="55"/>
      <c r="B1726" s="34"/>
      <c r="C1726" s="29"/>
      <c r="D1726" s="29"/>
      <c r="E1726" s="29"/>
      <c r="F1726" s="29"/>
    </row>
    <row r="1727" spans="1:6" x14ac:dyDescent="0.2">
      <c r="A1727" s="55"/>
      <c r="B1727" s="34"/>
      <c r="C1727" s="29"/>
      <c r="D1727" s="29"/>
      <c r="E1727" s="29"/>
      <c r="F1727" s="29"/>
    </row>
    <row r="1728" spans="1:6" x14ac:dyDescent="0.2">
      <c r="A1728" s="55"/>
      <c r="B1728" s="34"/>
      <c r="C1728" s="29"/>
      <c r="D1728" s="29"/>
      <c r="E1728" s="29"/>
      <c r="F1728" s="29"/>
    </row>
    <row r="1729" spans="1:6" x14ac:dyDescent="0.2">
      <c r="A1729" s="55"/>
      <c r="B1729" s="34"/>
      <c r="C1729" s="29"/>
      <c r="D1729" s="29"/>
      <c r="E1729" s="29"/>
      <c r="F1729" s="29"/>
    </row>
    <row r="1730" spans="1:6" x14ac:dyDescent="0.2">
      <c r="A1730" s="55"/>
      <c r="B1730" s="34"/>
      <c r="C1730" s="29"/>
      <c r="D1730" s="29"/>
      <c r="E1730" s="29"/>
      <c r="F1730" s="29"/>
    </row>
    <row r="1731" spans="1:6" x14ac:dyDescent="0.2">
      <c r="A1731" s="55"/>
      <c r="B1731" s="34"/>
      <c r="C1731" s="29"/>
      <c r="D1731" s="29"/>
      <c r="E1731" s="29"/>
      <c r="F1731" s="29"/>
    </row>
    <row r="1732" spans="1:6" x14ac:dyDescent="0.2">
      <c r="A1732" s="55"/>
      <c r="B1732" s="34"/>
      <c r="C1732" s="29"/>
      <c r="D1732" s="29"/>
      <c r="E1732" s="29"/>
      <c r="F1732" s="29"/>
    </row>
    <row r="1733" spans="1:6" x14ac:dyDescent="0.2">
      <c r="A1733" s="55"/>
      <c r="B1733" s="34"/>
      <c r="C1733" s="29"/>
      <c r="D1733" s="29"/>
      <c r="E1733" s="29"/>
      <c r="F1733" s="29"/>
    </row>
    <row r="1734" spans="1:6" x14ac:dyDescent="0.2">
      <c r="A1734" s="55"/>
      <c r="B1734" s="34"/>
      <c r="C1734" s="29"/>
      <c r="D1734" s="29"/>
      <c r="E1734" s="29"/>
      <c r="F1734" s="29"/>
    </row>
    <row r="1735" spans="1:6" x14ac:dyDescent="0.2">
      <c r="A1735" s="55"/>
      <c r="B1735" s="34"/>
      <c r="C1735" s="29"/>
      <c r="D1735" s="29"/>
      <c r="E1735" s="29"/>
      <c r="F1735" s="29"/>
    </row>
    <row r="1736" spans="1:6" x14ac:dyDescent="0.2">
      <c r="A1736" s="55"/>
      <c r="B1736" s="34"/>
      <c r="C1736" s="29"/>
      <c r="D1736" s="29"/>
      <c r="E1736" s="29"/>
      <c r="F1736" s="29"/>
    </row>
    <row r="1737" spans="1:6" x14ac:dyDescent="0.2">
      <c r="A1737" s="55"/>
      <c r="B1737" s="34"/>
      <c r="C1737" s="29"/>
      <c r="D1737" s="29"/>
      <c r="E1737" s="29"/>
      <c r="F1737" s="29"/>
    </row>
    <row r="1738" spans="1:6" x14ac:dyDescent="0.2">
      <c r="A1738" s="55"/>
      <c r="B1738" s="34"/>
      <c r="C1738" s="29"/>
      <c r="D1738" s="29"/>
      <c r="E1738" s="29"/>
      <c r="F1738" s="29"/>
    </row>
    <row r="1739" spans="1:6" x14ac:dyDescent="0.2">
      <c r="A1739" s="55"/>
      <c r="B1739" s="34"/>
      <c r="C1739" s="29"/>
      <c r="D1739" s="29"/>
      <c r="E1739" s="29"/>
      <c r="F1739" s="29"/>
    </row>
    <row r="1740" spans="1:6" x14ac:dyDescent="0.2">
      <c r="A1740" s="55"/>
      <c r="B1740" s="34"/>
      <c r="C1740" s="29"/>
      <c r="D1740" s="29"/>
      <c r="E1740" s="29"/>
      <c r="F1740" s="29"/>
    </row>
    <row r="1741" spans="1:6" x14ac:dyDescent="0.2">
      <c r="A1741" s="55"/>
      <c r="B1741" s="34"/>
      <c r="C1741" s="29"/>
      <c r="D1741" s="29"/>
      <c r="E1741" s="29"/>
      <c r="F1741" s="29"/>
    </row>
    <row r="1742" spans="1:6" x14ac:dyDescent="0.2">
      <c r="A1742" s="55"/>
      <c r="B1742" s="34"/>
      <c r="C1742" s="29"/>
      <c r="D1742" s="29"/>
      <c r="E1742" s="29"/>
      <c r="F1742" s="29"/>
    </row>
    <row r="1743" spans="1:6" x14ac:dyDescent="0.2">
      <c r="A1743" s="55"/>
      <c r="B1743" s="34"/>
      <c r="C1743" s="29"/>
      <c r="D1743" s="29"/>
      <c r="E1743" s="29"/>
      <c r="F1743" s="29"/>
    </row>
    <row r="1744" spans="1:6" x14ac:dyDescent="0.2">
      <c r="A1744" s="55"/>
      <c r="B1744" s="34"/>
      <c r="C1744" s="29"/>
      <c r="D1744" s="29"/>
      <c r="E1744" s="29"/>
      <c r="F1744" s="29"/>
    </row>
    <row r="1745" spans="1:6" x14ac:dyDescent="0.2">
      <c r="A1745" s="55"/>
      <c r="B1745" s="34"/>
      <c r="C1745" s="29"/>
      <c r="D1745" s="29"/>
      <c r="E1745" s="29"/>
      <c r="F1745" s="29"/>
    </row>
    <row r="1746" spans="1:6" x14ac:dyDescent="0.2">
      <c r="A1746" s="55"/>
      <c r="B1746" s="34"/>
      <c r="C1746" s="29"/>
      <c r="D1746" s="29"/>
      <c r="E1746" s="29"/>
      <c r="F1746" s="29"/>
    </row>
    <row r="1747" spans="1:6" x14ac:dyDescent="0.2">
      <c r="A1747" s="55"/>
      <c r="B1747" s="34"/>
      <c r="C1747" s="29"/>
      <c r="D1747" s="29"/>
      <c r="E1747" s="29"/>
      <c r="F1747" s="29"/>
    </row>
    <row r="1748" spans="1:6" x14ac:dyDescent="0.2">
      <c r="A1748" s="55"/>
      <c r="B1748" s="34"/>
      <c r="C1748" s="29"/>
      <c r="D1748" s="29"/>
      <c r="E1748" s="29"/>
      <c r="F1748" s="29"/>
    </row>
    <row r="1749" spans="1:6" x14ac:dyDescent="0.2">
      <c r="A1749" s="55"/>
      <c r="B1749" s="34"/>
      <c r="C1749" s="29"/>
      <c r="D1749" s="29"/>
      <c r="E1749" s="29"/>
      <c r="F1749" s="29"/>
    </row>
    <row r="1750" spans="1:6" x14ac:dyDescent="0.2">
      <c r="A1750" s="55"/>
      <c r="B1750" s="34"/>
      <c r="C1750" s="29"/>
      <c r="D1750" s="29"/>
      <c r="E1750" s="29"/>
      <c r="F1750" s="29"/>
    </row>
    <row r="1751" spans="1:6" x14ac:dyDescent="0.2">
      <c r="A1751" s="55"/>
      <c r="B1751" s="34"/>
      <c r="C1751" s="29"/>
      <c r="D1751" s="29"/>
      <c r="E1751" s="29"/>
      <c r="F1751" s="29"/>
    </row>
    <row r="1752" spans="1:6" x14ac:dyDescent="0.2">
      <c r="A1752" s="55"/>
      <c r="B1752" s="34"/>
      <c r="C1752" s="29"/>
      <c r="D1752" s="29"/>
      <c r="E1752" s="29"/>
      <c r="F1752" s="29"/>
    </row>
    <row r="1753" spans="1:6" x14ac:dyDescent="0.2">
      <c r="A1753" s="55"/>
      <c r="B1753" s="34"/>
      <c r="C1753" s="29"/>
      <c r="D1753" s="29"/>
      <c r="E1753" s="29"/>
      <c r="F1753" s="29"/>
    </row>
    <row r="1754" spans="1:6" x14ac:dyDescent="0.2">
      <c r="A1754" s="55"/>
      <c r="B1754" s="34"/>
      <c r="C1754" s="29"/>
      <c r="D1754" s="29"/>
      <c r="E1754" s="29"/>
      <c r="F1754" s="29"/>
    </row>
    <row r="1755" spans="1:6" x14ac:dyDescent="0.2">
      <c r="A1755" s="55"/>
      <c r="B1755" s="34"/>
      <c r="C1755" s="29"/>
      <c r="D1755" s="29"/>
      <c r="E1755" s="29"/>
      <c r="F1755" s="29"/>
    </row>
    <row r="1756" spans="1:6" x14ac:dyDescent="0.2">
      <c r="A1756" s="55"/>
      <c r="B1756" s="34"/>
      <c r="C1756" s="29"/>
      <c r="D1756" s="29"/>
      <c r="E1756" s="29"/>
      <c r="F1756" s="29"/>
    </row>
    <row r="1757" spans="1:6" x14ac:dyDescent="0.2">
      <c r="A1757" s="55"/>
      <c r="B1757" s="34"/>
      <c r="C1757" s="29"/>
      <c r="D1757" s="29"/>
      <c r="E1757" s="29"/>
      <c r="F1757" s="29"/>
    </row>
    <row r="1758" spans="1:6" x14ac:dyDescent="0.2">
      <c r="A1758" s="55"/>
      <c r="B1758" s="34"/>
      <c r="C1758" s="29"/>
      <c r="D1758" s="29"/>
      <c r="E1758" s="29"/>
      <c r="F1758" s="29"/>
    </row>
    <row r="1759" spans="1:6" x14ac:dyDescent="0.2">
      <c r="A1759" s="55"/>
      <c r="B1759" s="34"/>
      <c r="C1759" s="29"/>
      <c r="D1759" s="29"/>
      <c r="E1759" s="29"/>
      <c r="F1759" s="29"/>
    </row>
    <row r="1760" spans="1:6" x14ac:dyDescent="0.2">
      <c r="A1760" s="55"/>
      <c r="B1760" s="34"/>
      <c r="C1760" s="29"/>
      <c r="D1760" s="29"/>
      <c r="E1760" s="29"/>
      <c r="F1760" s="29"/>
    </row>
    <row r="1761" spans="1:6" x14ac:dyDescent="0.2">
      <c r="A1761" s="55"/>
      <c r="B1761" s="34"/>
      <c r="C1761" s="29"/>
      <c r="D1761" s="29"/>
      <c r="E1761" s="29"/>
      <c r="F1761" s="29"/>
    </row>
    <row r="1762" spans="1:6" x14ac:dyDescent="0.2">
      <c r="A1762" s="55"/>
      <c r="B1762" s="34"/>
      <c r="C1762" s="29"/>
      <c r="D1762" s="29"/>
      <c r="E1762" s="29"/>
      <c r="F1762" s="29"/>
    </row>
    <row r="1763" spans="1:6" x14ac:dyDescent="0.2">
      <c r="A1763" s="55"/>
      <c r="B1763" s="34"/>
      <c r="C1763" s="29"/>
      <c r="D1763" s="29"/>
      <c r="E1763" s="29"/>
      <c r="F1763" s="29"/>
    </row>
    <row r="1764" spans="1:6" x14ac:dyDescent="0.2">
      <c r="A1764" s="55"/>
      <c r="B1764" s="34"/>
      <c r="C1764" s="29"/>
      <c r="D1764" s="29"/>
      <c r="E1764" s="29"/>
      <c r="F1764" s="29"/>
    </row>
    <row r="1765" spans="1:6" x14ac:dyDescent="0.2">
      <c r="A1765" s="55"/>
      <c r="B1765" s="34"/>
      <c r="C1765" s="29"/>
      <c r="D1765" s="29"/>
      <c r="E1765" s="29"/>
      <c r="F1765" s="29"/>
    </row>
    <row r="1766" spans="1:6" x14ac:dyDescent="0.2">
      <c r="A1766" s="55"/>
      <c r="B1766" s="34"/>
      <c r="C1766" s="29"/>
      <c r="D1766" s="29"/>
      <c r="E1766" s="29"/>
      <c r="F1766" s="29"/>
    </row>
    <row r="1767" spans="1:6" x14ac:dyDescent="0.2">
      <c r="A1767" s="55"/>
      <c r="B1767" s="34"/>
      <c r="C1767" s="29"/>
      <c r="D1767" s="29"/>
      <c r="E1767" s="29"/>
      <c r="F1767" s="29"/>
    </row>
    <row r="1768" spans="1:6" x14ac:dyDescent="0.2">
      <c r="A1768" s="55"/>
      <c r="B1768" s="34"/>
      <c r="C1768" s="29"/>
      <c r="D1768" s="29"/>
      <c r="E1768" s="29"/>
      <c r="F1768" s="29"/>
    </row>
    <row r="1769" spans="1:6" x14ac:dyDescent="0.2">
      <c r="A1769" s="55"/>
      <c r="B1769" s="34"/>
      <c r="C1769" s="29"/>
      <c r="D1769" s="29"/>
      <c r="E1769" s="29"/>
      <c r="F1769" s="29"/>
    </row>
    <row r="1770" spans="1:6" x14ac:dyDescent="0.2">
      <c r="A1770" s="55"/>
      <c r="B1770" s="34"/>
      <c r="C1770" s="29"/>
      <c r="D1770" s="29"/>
      <c r="E1770" s="29"/>
      <c r="F1770" s="29"/>
    </row>
    <row r="1771" spans="1:6" x14ac:dyDescent="0.2">
      <c r="A1771" s="55"/>
      <c r="B1771" s="34"/>
      <c r="C1771" s="29"/>
      <c r="D1771" s="29"/>
      <c r="E1771" s="29"/>
      <c r="F1771" s="29"/>
    </row>
    <row r="1772" spans="1:6" x14ac:dyDescent="0.2">
      <c r="A1772" s="55"/>
      <c r="B1772" s="34"/>
      <c r="C1772" s="29"/>
      <c r="D1772" s="29"/>
      <c r="E1772" s="29"/>
      <c r="F1772" s="29"/>
    </row>
    <row r="1773" spans="1:6" x14ac:dyDescent="0.2">
      <c r="A1773" s="55"/>
      <c r="B1773" s="34"/>
      <c r="C1773" s="29"/>
      <c r="D1773" s="29"/>
      <c r="E1773" s="29"/>
      <c r="F1773" s="29"/>
    </row>
    <row r="1774" spans="1:6" x14ac:dyDescent="0.2">
      <c r="A1774" s="55"/>
      <c r="B1774" s="34"/>
      <c r="C1774" s="29"/>
      <c r="D1774" s="29"/>
      <c r="E1774" s="29"/>
      <c r="F1774" s="29"/>
    </row>
    <row r="1775" spans="1:6" x14ac:dyDescent="0.2">
      <c r="A1775" s="55"/>
      <c r="B1775" s="34"/>
      <c r="C1775" s="29"/>
      <c r="D1775" s="29"/>
      <c r="E1775" s="29"/>
      <c r="F1775" s="29"/>
    </row>
    <row r="1776" spans="1:6" x14ac:dyDescent="0.2">
      <c r="A1776" s="55"/>
      <c r="B1776" s="34"/>
      <c r="C1776" s="29"/>
      <c r="D1776" s="29"/>
      <c r="E1776" s="29"/>
      <c r="F1776" s="29"/>
    </row>
    <row r="1777" spans="1:6" x14ac:dyDescent="0.2">
      <c r="A1777" s="55"/>
      <c r="B1777" s="34"/>
      <c r="C1777" s="29"/>
      <c r="D1777" s="29"/>
      <c r="E1777" s="29"/>
      <c r="F1777" s="29"/>
    </row>
    <row r="1778" spans="1:6" x14ac:dyDescent="0.2">
      <c r="A1778" s="55"/>
      <c r="B1778" s="34"/>
      <c r="C1778" s="29"/>
      <c r="D1778" s="29"/>
      <c r="E1778" s="29"/>
      <c r="F1778" s="29"/>
    </row>
    <row r="1779" spans="1:6" x14ac:dyDescent="0.2">
      <c r="A1779" s="55"/>
      <c r="B1779" s="34"/>
      <c r="C1779" s="29"/>
      <c r="D1779" s="29"/>
      <c r="E1779" s="29"/>
      <c r="F1779" s="29"/>
    </row>
    <row r="1780" spans="1:6" x14ac:dyDescent="0.2">
      <c r="A1780" s="55"/>
      <c r="B1780" s="34"/>
      <c r="C1780" s="29"/>
      <c r="D1780" s="29"/>
      <c r="E1780" s="29"/>
      <c r="F1780" s="29"/>
    </row>
    <row r="1781" spans="1:6" x14ac:dyDescent="0.2">
      <c r="A1781" s="55"/>
      <c r="B1781" s="34"/>
      <c r="C1781" s="29"/>
      <c r="D1781" s="29"/>
      <c r="E1781" s="29"/>
      <c r="F1781" s="29"/>
    </row>
    <row r="1782" spans="1:6" x14ac:dyDescent="0.2">
      <c r="A1782" s="55"/>
      <c r="B1782" s="34"/>
      <c r="C1782" s="29"/>
      <c r="D1782" s="29"/>
      <c r="E1782" s="29"/>
      <c r="F1782" s="29"/>
    </row>
    <row r="1783" spans="1:6" x14ac:dyDescent="0.2">
      <c r="A1783" s="55"/>
      <c r="B1783" s="34"/>
      <c r="C1783" s="29"/>
      <c r="D1783" s="29"/>
      <c r="E1783" s="29"/>
      <c r="F1783" s="29"/>
    </row>
    <row r="1784" spans="1:6" x14ac:dyDescent="0.2">
      <c r="A1784" s="55"/>
      <c r="B1784" s="34"/>
      <c r="C1784" s="29"/>
      <c r="D1784" s="29"/>
      <c r="E1784" s="29"/>
      <c r="F1784" s="29"/>
    </row>
    <row r="1785" spans="1:6" x14ac:dyDescent="0.2">
      <c r="A1785" s="55"/>
      <c r="B1785" s="34"/>
      <c r="C1785" s="29"/>
      <c r="D1785" s="29"/>
      <c r="E1785" s="29"/>
      <c r="F1785" s="29"/>
    </row>
    <row r="1786" spans="1:6" x14ac:dyDescent="0.2">
      <c r="A1786" s="55"/>
      <c r="B1786" s="34"/>
      <c r="C1786" s="29"/>
      <c r="D1786" s="29"/>
      <c r="E1786" s="29"/>
      <c r="F1786" s="29"/>
    </row>
    <row r="1787" spans="1:6" x14ac:dyDescent="0.2">
      <c r="A1787" s="55"/>
      <c r="B1787" s="34"/>
      <c r="C1787" s="29"/>
      <c r="D1787" s="29"/>
      <c r="E1787" s="29"/>
      <c r="F1787" s="29"/>
    </row>
    <row r="1788" spans="1:6" x14ac:dyDescent="0.2">
      <c r="A1788" s="55"/>
      <c r="B1788" s="34"/>
      <c r="C1788" s="29"/>
      <c r="D1788" s="29"/>
      <c r="E1788" s="29"/>
      <c r="F1788" s="29"/>
    </row>
    <row r="1789" spans="1:6" x14ac:dyDescent="0.2">
      <c r="A1789" s="55"/>
      <c r="B1789" s="34"/>
      <c r="C1789" s="29"/>
      <c r="D1789" s="29"/>
      <c r="E1789" s="29"/>
      <c r="F1789" s="29"/>
    </row>
    <row r="1790" spans="1:6" x14ac:dyDescent="0.2">
      <c r="A1790" s="55"/>
      <c r="B1790" s="34"/>
      <c r="C1790" s="29"/>
      <c r="D1790" s="29"/>
      <c r="E1790" s="29"/>
      <c r="F1790" s="29"/>
    </row>
    <row r="1791" spans="1:6" x14ac:dyDescent="0.2">
      <c r="A1791" s="55"/>
      <c r="B1791" s="34"/>
      <c r="C1791" s="29"/>
      <c r="D1791" s="29"/>
      <c r="E1791" s="29"/>
      <c r="F1791" s="29"/>
    </row>
    <row r="1792" spans="1:6" x14ac:dyDescent="0.2">
      <c r="A1792" s="55"/>
      <c r="B1792" s="34"/>
      <c r="C1792" s="29"/>
      <c r="D1792" s="29"/>
      <c r="E1792" s="29"/>
      <c r="F1792" s="29"/>
    </row>
    <row r="1793" spans="1:6" x14ac:dyDescent="0.2">
      <c r="A1793" s="55"/>
      <c r="B1793" s="34"/>
      <c r="C1793" s="29"/>
      <c r="D1793" s="29"/>
      <c r="E1793" s="29"/>
      <c r="F1793" s="29"/>
    </row>
    <row r="1794" spans="1:6" x14ac:dyDescent="0.2">
      <c r="A1794" s="55"/>
      <c r="B1794" s="34"/>
      <c r="C1794" s="29"/>
      <c r="D1794" s="29"/>
      <c r="E1794" s="29"/>
      <c r="F1794" s="29"/>
    </row>
    <row r="1795" spans="1:6" x14ac:dyDescent="0.2">
      <c r="A1795" s="55"/>
      <c r="B1795" s="34"/>
      <c r="C1795" s="29"/>
      <c r="D1795" s="29"/>
      <c r="E1795" s="29"/>
      <c r="F1795" s="29"/>
    </row>
    <row r="1796" spans="1:6" x14ac:dyDescent="0.2">
      <c r="A1796" s="55"/>
      <c r="B1796" s="34"/>
      <c r="C1796" s="29"/>
      <c r="D1796" s="29"/>
      <c r="E1796" s="29"/>
      <c r="F1796" s="29"/>
    </row>
    <row r="1797" spans="1:6" x14ac:dyDescent="0.2">
      <c r="A1797" s="55"/>
      <c r="B1797" s="34"/>
      <c r="C1797" s="29"/>
      <c r="D1797" s="29"/>
      <c r="E1797" s="29"/>
      <c r="F1797" s="29"/>
    </row>
    <row r="1798" spans="1:6" x14ac:dyDescent="0.2">
      <c r="A1798" s="55"/>
      <c r="B1798" s="34"/>
      <c r="C1798" s="29"/>
      <c r="D1798" s="29"/>
      <c r="E1798" s="29"/>
      <c r="F1798" s="29"/>
    </row>
    <row r="1799" spans="1:6" x14ac:dyDescent="0.2">
      <c r="A1799" s="55"/>
      <c r="B1799" s="34"/>
      <c r="C1799" s="29"/>
      <c r="D1799" s="29"/>
      <c r="E1799" s="29"/>
      <c r="F1799" s="29"/>
    </row>
    <row r="1800" spans="1:6" x14ac:dyDescent="0.2">
      <c r="A1800" s="55"/>
      <c r="B1800" s="34"/>
      <c r="C1800" s="29"/>
      <c r="D1800" s="29"/>
      <c r="E1800" s="29"/>
      <c r="F1800" s="29"/>
    </row>
    <row r="1801" spans="1:6" x14ac:dyDescent="0.2">
      <c r="A1801" s="55"/>
      <c r="B1801" s="34"/>
      <c r="C1801" s="29"/>
      <c r="D1801" s="29"/>
      <c r="E1801" s="29"/>
      <c r="F1801" s="29"/>
    </row>
    <row r="1802" spans="1:6" x14ac:dyDescent="0.2">
      <c r="A1802" s="55"/>
      <c r="B1802" s="34"/>
      <c r="C1802" s="29"/>
      <c r="D1802" s="29"/>
      <c r="E1802" s="29"/>
      <c r="F1802" s="29"/>
    </row>
    <row r="1803" spans="1:6" x14ac:dyDescent="0.2">
      <c r="A1803" s="55"/>
      <c r="B1803" s="34"/>
      <c r="C1803" s="29"/>
      <c r="D1803" s="29"/>
      <c r="E1803" s="29"/>
      <c r="F1803" s="29"/>
    </row>
    <row r="1804" spans="1:6" x14ac:dyDescent="0.2">
      <c r="A1804" s="55"/>
      <c r="B1804" s="34"/>
      <c r="C1804" s="29"/>
      <c r="D1804" s="29"/>
      <c r="E1804" s="29"/>
      <c r="F1804" s="29"/>
    </row>
    <row r="1805" spans="1:6" x14ac:dyDescent="0.2">
      <c r="A1805" s="55"/>
      <c r="B1805" s="34"/>
      <c r="C1805" s="29"/>
      <c r="D1805" s="29"/>
      <c r="E1805" s="29"/>
      <c r="F1805" s="29"/>
    </row>
    <row r="1806" spans="1:6" x14ac:dyDescent="0.2">
      <c r="A1806" s="55"/>
      <c r="B1806" s="34"/>
      <c r="C1806" s="29"/>
      <c r="D1806" s="29"/>
      <c r="E1806" s="29"/>
      <c r="F1806" s="29"/>
    </row>
    <row r="1807" spans="1:6" x14ac:dyDescent="0.2">
      <c r="A1807" s="55"/>
      <c r="B1807" s="34"/>
      <c r="C1807" s="29"/>
      <c r="D1807" s="29"/>
      <c r="E1807" s="29"/>
      <c r="F1807" s="29"/>
    </row>
    <row r="1808" spans="1:6" x14ac:dyDescent="0.2">
      <c r="A1808" s="55"/>
      <c r="B1808" s="34"/>
      <c r="C1808" s="29"/>
      <c r="D1808" s="29"/>
      <c r="E1808" s="29"/>
      <c r="F1808" s="29"/>
    </row>
    <row r="1809" spans="1:6" x14ac:dyDescent="0.2">
      <c r="A1809" s="55"/>
      <c r="B1809" s="34"/>
      <c r="C1809" s="29"/>
      <c r="D1809" s="29"/>
      <c r="E1809" s="29"/>
      <c r="F1809" s="29"/>
    </row>
    <row r="1810" spans="1:6" x14ac:dyDescent="0.2">
      <c r="A1810" s="55"/>
      <c r="B1810" s="34"/>
      <c r="C1810" s="29"/>
      <c r="D1810" s="29"/>
      <c r="E1810" s="29"/>
      <c r="F1810" s="29"/>
    </row>
    <row r="1811" spans="1:6" x14ac:dyDescent="0.2">
      <c r="A1811" s="55"/>
      <c r="B1811" s="34"/>
      <c r="C1811" s="29"/>
      <c r="D1811" s="29"/>
      <c r="E1811" s="29"/>
      <c r="F1811" s="29"/>
    </row>
    <row r="1812" spans="1:6" x14ac:dyDescent="0.2">
      <c r="A1812" s="55"/>
      <c r="B1812" s="34"/>
      <c r="C1812" s="29"/>
      <c r="D1812" s="29"/>
      <c r="E1812" s="29"/>
      <c r="F1812" s="29"/>
    </row>
    <row r="1813" spans="1:6" x14ac:dyDescent="0.2">
      <c r="A1813" s="55"/>
      <c r="B1813" s="34"/>
      <c r="C1813" s="29"/>
      <c r="D1813" s="29"/>
      <c r="E1813" s="29"/>
      <c r="F1813" s="29"/>
    </row>
    <row r="1814" spans="1:6" x14ac:dyDescent="0.2">
      <c r="A1814" s="55"/>
      <c r="B1814" s="34"/>
      <c r="C1814" s="29"/>
      <c r="D1814" s="29"/>
      <c r="E1814" s="29"/>
      <c r="F1814" s="29"/>
    </row>
    <row r="1815" spans="1:6" x14ac:dyDescent="0.2">
      <c r="A1815" s="55"/>
      <c r="B1815" s="34"/>
      <c r="C1815" s="29"/>
      <c r="D1815" s="29"/>
      <c r="E1815" s="29"/>
      <c r="F1815" s="29"/>
    </row>
    <row r="1816" spans="1:6" x14ac:dyDescent="0.2">
      <c r="A1816" s="55"/>
      <c r="B1816" s="34"/>
      <c r="C1816" s="29"/>
      <c r="D1816" s="29"/>
      <c r="E1816" s="29"/>
      <c r="F1816" s="29"/>
    </row>
    <row r="1817" spans="1:6" x14ac:dyDescent="0.2">
      <c r="A1817" s="55"/>
      <c r="B1817" s="34"/>
      <c r="C1817" s="29"/>
      <c r="D1817" s="29"/>
      <c r="E1817" s="29"/>
      <c r="F1817" s="29"/>
    </row>
    <row r="1818" spans="1:6" x14ac:dyDescent="0.2">
      <c r="A1818" s="55"/>
      <c r="B1818" s="34"/>
      <c r="C1818" s="29"/>
      <c r="D1818" s="29"/>
      <c r="E1818" s="29"/>
      <c r="F1818" s="29"/>
    </row>
    <row r="1819" spans="1:6" x14ac:dyDescent="0.2">
      <c r="A1819" s="55"/>
      <c r="B1819" s="34"/>
      <c r="C1819" s="29"/>
      <c r="D1819" s="29"/>
      <c r="E1819" s="29"/>
      <c r="F1819" s="29"/>
    </row>
    <row r="1820" spans="1:6" x14ac:dyDescent="0.2">
      <c r="A1820" s="55"/>
      <c r="B1820" s="34"/>
      <c r="C1820" s="29"/>
      <c r="D1820" s="29"/>
      <c r="E1820" s="29"/>
      <c r="F1820" s="29"/>
    </row>
    <row r="1821" spans="1:6" x14ac:dyDescent="0.2">
      <c r="A1821" s="55"/>
      <c r="B1821" s="34"/>
      <c r="C1821" s="29"/>
      <c r="D1821" s="29"/>
      <c r="E1821" s="29"/>
      <c r="F1821" s="29"/>
    </row>
    <row r="1822" spans="1:6" x14ac:dyDescent="0.2">
      <c r="A1822" s="55"/>
      <c r="B1822" s="34"/>
      <c r="C1822" s="29"/>
      <c r="D1822" s="29"/>
      <c r="E1822" s="29"/>
      <c r="F1822" s="29"/>
    </row>
    <row r="1823" spans="1:6" x14ac:dyDescent="0.2">
      <c r="A1823" s="55"/>
      <c r="B1823" s="34"/>
      <c r="C1823" s="29"/>
      <c r="D1823" s="29"/>
      <c r="E1823" s="29"/>
      <c r="F1823" s="29"/>
    </row>
    <row r="1824" spans="1:6" x14ac:dyDescent="0.2">
      <c r="A1824" s="55"/>
      <c r="B1824" s="34"/>
      <c r="C1824" s="29"/>
      <c r="D1824" s="29"/>
      <c r="E1824" s="29"/>
      <c r="F1824" s="29"/>
    </row>
    <row r="1825" spans="1:6" x14ac:dyDescent="0.2">
      <c r="A1825" s="55"/>
      <c r="B1825" s="34"/>
      <c r="C1825" s="29"/>
      <c r="D1825" s="29"/>
      <c r="E1825" s="29"/>
      <c r="F1825" s="29"/>
    </row>
    <row r="1826" spans="1:6" x14ac:dyDescent="0.2">
      <c r="A1826" s="55"/>
      <c r="B1826" s="34"/>
      <c r="C1826" s="29"/>
      <c r="D1826" s="29"/>
      <c r="E1826" s="29"/>
      <c r="F1826" s="29"/>
    </row>
    <row r="1827" spans="1:6" x14ac:dyDescent="0.2">
      <c r="A1827" s="55"/>
      <c r="B1827" s="34"/>
      <c r="C1827" s="29"/>
      <c r="D1827" s="29"/>
      <c r="E1827" s="29"/>
      <c r="F1827" s="29"/>
    </row>
    <row r="1828" spans="1:6" x14ac:dyDescent="0.2">
      <c r="A1828" s="55"/>
      <c r="B1828" s="34"/>
      <c r="C1828" s="29"/>
      <c r="D1828" s="29"/>
      <c r="E1828" s="29"/>
      <c r="F1828" s="29"/>
    </row>
    <row r="1829" spans="1:6" x14ac:dyDescent="0.2">
      <c r="A1829" s="55"/>
      <c r="B1829" s="34"/>
      <c r="C1829" s="29"/>
      <c r="D1829" s="29"/>
      <c r="E1829" s="29"/>
      <c r="F1829" s="29"/>
    </row>
    <row r="1830" spans="1:6" x14ac:dyDescent="0.2">
      <c r="A1830" s="55"/>
      <c r="B1830" s="34"/>
      <c r="C1830" s="29"/>
      <c r="D1830" s="29"/>
      <c r="E1830" s="29"/>
      <c r="F1830" s="29"/>
    </row>
    <row r="1831" spans="1:6" x14ac:dyDescent="0.2">
      <c r="A1831" s="55"/>
      <c r="B1831" s="34"/>
      <c r="C1831" s="29"/>
      <c r="D1831" s="29"/>
      <c r="E1831" s="29"/>
      <c r="F1831" s="29"/>
    </row>
    <row r="1832" spans="1:6" x14ac:dyDescent="0.2">
      <c r="A1832" s="55"/>
      <c r="B1832" s="34"/>
      <c r="C1832" s="29"/>
      <c r="D1832" s="29"/>
      <c r="E1832" s="29"/>
      <c r="F1832" s="29"/>
    </row>
    <row r="1833" spans="1:6" x14ac:dyDescent="0.2">
      <c r="A1833" s="55"/>
      <c r="B1833" s="34"/>
      <c r="C1833" s="29"/>
      <c r="D1833" s="29"/>
      <c r="E1833" s="29"/>
      <c r="F1833" s="29"/>
    </row>
    <row r="1834" spans="1:6" x14ac:dyDescent="0.2">
      <c r="A1834" s="55"/>
      <c r="B1834" s="34"/>
      <c r="C1834" s="29"/>
      <c r="D1834" s="29"/>
      <c r="E1834" s="29"/>
      <c r="F1834" s="29"/>
    </row>
    <row r="1835" spans="1:6" x14ac:dyDescent="0.2">
      <c r="A1835" s="55"/>
      <c r="B1835" s="34"/>
      <c r="C1835" s="29"/>
      <c r="D1835" s="29"/>
      <c r="E1835" s="29"/>
      <c r="F1835" s="29"/>
    </row>
    <row r="1836" spans="1:6" x14ac:dyDescent="0.2">
      <c r="A1836" s="55"/>
      <c r="B1836" s="34"/>
      <c r="C1836" s="29"/>
      <c r="D1836" s="29"/>
      <c r="E1836" s="29"/>
      <c r="F1836" s="29"/>
    </row>
    <row r="1837" spans="1:6" x14ac:dyDescent="0.2">
      <c r="A1837" s="55"/>
      <c r="B1837" s="34"/>
      <c r="C1837" s="29"/>
      <c r="D1837" s="29"/>
      <c r="E1837" s="29"/>
      <c r="F1837" s="29"/>
    </row>
    <row r="1838" spans="1:6" x14ac:dyDescent="0.2">
      <c r="A1838" s="55"/>
      <c r="B1838" s="34"/>
      <c r="C1838" s="29"/>
      <c r="D1838" s="29"/>
      <c r="E1838" s="29"/>
      <c r="F1838" s="29"/>
    </row>
    <row r="1839" spans="1:6" x14ac:dyDescent="0.2">
      <c r="A1839" s="55"/>
      <c r="B1839" s="34"/>
      <c r="C1839" s="29"/>
      <c r="D1839" s="29"/>
      <c r="E1839" s="29"/>
      <c r="F1839" s="29"/>
    </row>
    <row r="1840" spans="1:6" x14ac:dyDescent="0.2">
      <c r="A1840" s="55"/>
      <c r="B1840" s="34"/>
      <c r="C1840" s="29"/>
      <c r="D1840" s="29"/>
      <c r="E1840" s="29"/>
      <c r="F1840" s="29"/>
    </row>
    <row r="1841" spans="1:6" x14ac:dyDescent="0.2">
      <c r="A1841" s="55"/>
      <c r="B1841" s="34"/>
      <c r="C1841" s="29"/>
      <c r="D1841" s="29"/>
      <c r="E1841" s="29"/>
      <c r="F1841" s="29"/>
    </row>
    <row r="1842" spans="1:6" x14ac:dyDescent="0.2">
      <c r="A1842" s="55"/>
      <c r="B1842" s="34"/>
      <c r="C1842" s="29"/>
      <c r="D1842" s="29"/>
      <c r="E1842" s="29"/>
      <c r="F1842" s="29"/>
    </row>
    <row r="1843" spans="1:6" x14ac:dyDescent="0.2">
      <c r="A1843" s="55"/>
      <c r="B1843" s="34"/>
      <c r="C1843" s="29"/>
      <c r="D1843" s="29"/>
      <c r="E1843" s="29"/>
      <c r="F1843" s="29"/>
    </row>
    <row r="1844" spans="1:6" x14ac:dyDescent="0.2">
      <c r="A1844" s="55"/>
      <c r="B1844" s="34"/>
      <c r="C1844" s="29"/>
      <c r="D1844" s="29"/>
      <c r="E1844" s="29"/>
      <c r="F1844" s="29"/>
    </row>
    <row r="1845" spans="1:6" x14ac:dyDescent="0.2">
      <c r="A1845" s="55"/>
      <c r="B1845" s="34"/>
      <c r="C1845" s="29"/>
      <c r="D1845" s="29"/>
      <c r="E1845" s="29"/>
      <c r="F1845" s="29"/>
    </row>
    <row r="1846" spans="1:6" x14ac:dyDescent="0.2">
      <c r="A1846" s="55"/>
      <c r="B1846" s="34"/>
      <c r="C1846" s="29"/>
      <c r="D1846" s="29"/>
      <c r="E1846" s="29"/>
      <c r="F1846" s="29"/>
    </row>
    <row r="1847" spans="1:6" x14ac:dyDescent="0.2">
      <c r="A1847" s="55"/>
      <c r="B1847" s="34"/>
      <c r="C1847" s="29"/>
      <c r="D1847" s="29"/>
      <c r="E1847" s="29"/>
      <c r="F1847" s="29"/>
    </row>
    <row r="1848" spans="1:6" x14ac:dyDescent="0.2">
      <c r="A1848" s="55"/>
      <c r="B1848" s="34"/>
      <c r="C1848" s="29"/>
      <c r="D1848" s="29"/>
      <c r="E1848" s="29"/>
      <c r="F1848" s="29"/>
    </row>
    <row r="1849" spans="1:6" x14ac:dyDescent="0.2">
      <c r="A1849" s="55"/>
      <c r="B1849" s="34"/>
      <c r="C1849" s="29"/>
      <c r="D1849" s="29"/>
      <c r="E1849" s="29"/>
      <c r="F1849" s="29"/>
    </row>
    <row r="1850" spans="1:6" x14ac:dyDescent="0.2">
      <c r="A1850" s="55"/>
      <c r="B1850" s="34"/>
      <c r="C1850" s="29"/>
      <c r="D1850" s="29"/>
      <c r="E1850" s="29"/>
      <c r="F1850" s="29"/>
    </row>
    <row r="1851" spans="1:6" x14ac:dyDescent="0.2">
      <c r="A1851" s="55"/>
      <c r="B1851" s="34"/>
      <c r="C1851" s="29"/>
      <c r="D1851" s="29"/>
      <c r="E1851" s="29"/>
      <c r="F1851" s="29"/>
    </row>
    <row r="1852" spans="1:6" x14ac:dyDescent="0.2">
      <c r="A1852" s="55"/>
      <c r="B1852" s="34"/>
      <c r="C1852" s="29"/>
      <c r="D1852" s="29"/>
      <c r="E1852" s="29"/>
      <c r="F1852" s="29"/>
    </row>
    <row r="1853" spans="1:6" x14ac:dyDescent="0.2">
      <c r="A1853" s="55"/>
      <c r="B1853" s="34"/>
      <c r="C1853" s="29"/>
      <c r="D1853" s="29"/>
      <c r="E1853" s="29"/>
      <c r="F1853" s="29"/>
    </row>
    <row r="1854" spans="1:6" x14ac:dyDescent="0.2">
      <c r="A1854" s="55"/>
      <c r="B1854" s="34"/>
      <c r="C1854" s="29"/>
      <c r="D1854" s="29"/>
      <c r="E1854" s="29"/>
      <c r="F1854" s="29"/>
    </row>
    <row r="1855" spans="1:6" x14ac:dyDescent="0.2">
      <c r="A1855" s="55"/>
      <c r="B1855" s="34"/>
      <c r="C1855" s="29"/>
      <c r="D1855" s="29"/>
      <c r="E1855" s="29"/>
      <c r="F1855" s="29"/>
    </row>
    <row r="1856" spans="1:6" x14ac:dyDescent="0.2">
      <c r="A1856" s="55"/>
      <c r="B1856" s="34"/>
      <c r="C1856" s="29"/>
      <c r="D1856" s="29"/>
      <c r="E1856" s="29"/>
      <c r="F1856" s="29"/>
    </row>
    <row r="1857" spans="1:6" x14ac:dyDescent="0.2">
      <c r="A1857" s="55"/>
      <c r="B1857" s="34"/>
      <c r="C1857" s="29"/>
      <c r="D1857" s="29"/>
      <c r="E1857" s="29"/>
      <c r="F1857" s="29"/>
    </row>
    <row r="1858" spans="1:6" x14ac:dyDescent="0.2">
      <c r="A1858" s="55"/>
      <c r="B1858" s="34"/>
      <c r="C1858" s="29"/>
      <c r="D1858" s="29"/>
      <c r="E1858" s="29"/>
      <c r="F1858" s="29"/>
    </row>
    <row r="1859" spans="1:6" x14ac:dyDescent="0.2">
      <c r="A1859" s="55"/>
      <c r="B1859" s="34"/>
      <c r="C1859" s="29"/>
      <c r="D1859" s="29"/>
      <c r="E1859" s="29"/>
      <c r="F1859" s="29"/>
    </row>
    <row r="1860" spans="1:6" x14ac:dyDescent="0.2">
      <c r="A1860" s="55"/>
      <c r="B1860" s="34"/>
      <c r="C1860" s="29"/>
      <c r="D1860" s="29"/>
      <c r="E1860" s="29"/>
      <c r="F1860" s="29"/>
    </row>
    <row r="1861" spans="1:6" x14ac:dyDescent="0.2">
      <c r="A1861" s="55"/>
      <c r="B1861" s="34"/>
      <c r="C1861" s="29"/>
      <c r="D1861" s="29"/>
      <c r="E1861" s="29"/>
      <c r="F1861" s="29"/>
    </row>
    <row r="1862" spans="1:6" x14ac:dyDescent="0.2">
      <c r="A1862" s="55"/>
      <c r="B1862" s="34"/>
      <c r="C1862" s="29"/>
      <c r="D1862" s="29"/>
      <c r="E1862" s="29"/>
      <c r="F1862" s="29"/>
    </row>
    <row r="1863" spans="1:6" x14ac:dyDescent="0.2">
      <c r="A1863" s="55"/>
      <c r="B1863" s="34"/>
      <c r="C1863" s="29"/>
      <c r="D1863" s="29"/>
      <c r="E1863" s="29"/>
      <c r="F1863" s="29"/>
    </row>
    <row r="1864" spans="1:6" x14ac:dyDescent="0.2">
      <c r="A1864" s="55"/>
      <c r="B1864" s="34"/>
      <c r="C1864" s="29"/>
      <c r="D1864" s="29"/>
      <c r="E1864" s="29"/>
      <c r="F1864" s="29"/>
    </row>
    <row r="1865" spans="1:6" x14ac:dyDescent="0.2">
      <c r="A1865" s="55"/>
      <c r="B1865" s="34"/>
      <c r="C1865" s="29"/>
      <c r="D1865" s="29"/>
      <c r="E1865" s="29"/>
      <c r="F1865" s="29"/>
    </row>
    <row r="1866" spans="1:6" x14ac:dyDescent="0.2">
      <c r="A1866" s="55"/>
      <c r="B1866" s="34"/>
      <c r="C1866" s="29"/>
      <c r="D1866" s="29"/>
      <c r="E1866" s="29"/>
      <c r="F1866" s="29"/>
    </row>
    <row r="1867" spans="1:6" x14ac:dyDescent="0.2">
      <c r="A1867" s="55"/>
      <c r="B1867" s="34"/>
      <c r="C1867" s="29"/>
      <c r="D1867" s="29"/>
      <c r="E1867" s="29"/>
      <c r="F1867" s="29"/>
    </row>
    <row r="1868" spans="1:6" x14ac:dyDescent="0.2">
      <c r="A1868" s="55"/>
      <c r="B1868" s="34"/>
      <c r="C1868" s="29"/>
      <c r="D1868" s="29"/>
      <c r="E1868" s="29"/>
      <c r="F1868" s="29"/>
    </row>
    <row r="1869" spans="1:6" x14ac:dyDescent="0.2">
      <c r="A1869" s="55"/>
      <c r="B1869" s="34"/>
      <c r="C1869" s="29"/>
      <c r="D1869" s="29"/>
      <c r="E1869" s="29"/>
      <c r="F1869" s="29"/>
    </row>
    <row r="1870" spans="1:6" x14ac:dyDescent="0.2">
      <c r="A1870" s="55"/>
      <c r="B1870" s="34"/>
      <c r="C1870" s="29"/>
      <c r="D1870" s="29"/>
      <c r="E1870" s="29"/>
      <c r="F1870" s="29"/>
    </row>
    <row r="1871" spans="1:6" x14ac:dyDescent="0.2">
      <c r="A1871" s="55"/>
      <c r="B1871" s="34"/>
      <c r="C1871" s="29"/>
      <c r="D1871" s="29"/>
      <c r="E1871" s="29"/>
      <c r="F1871" s="29"/>
    </row>
    <row r="1872" spans="1:6" x14ac:dyDescent="0.2">
      <c r="A1872" s="55"/>
      <c r="B1872" s="34"/>
      <c r="C1872" s="29"/>
      <c r="D1872" s="29"/>
      <c r="E1872" s="29"/>
      <c r="F1872" s="29"/>
    </row>
    <row r="1873" spans="1:6" x14ac:dyDescent="0.2">
      <c r="A1873" s="55"/>
      <c r="B1873" s="34"/>
      <c r="C1873" s="29"/>
      <c r="D1873" s="29"/>
      <c r="E1873" s="29"/>
      <c r="F1873" s="29"/>
    </row>
    <row r="1874" spans="1:6" x14ac:dyDescent="0.2">
      <c r="A1874" s="55"/>
      <c r="B1874" s="34"/>
      <c r="C1874" s="29"/>
      <c r="D1874" s="29"/>
      <c r="E1874" s="29"/>
      <c r="F1874" s="29"/>
    </row>
    <row r="1875" spans="1:6" x14ac:dyDescent="0.2">
      <c r="A1875" s="55"/>
      <c r="B1875" s="34"/>
      <c r="C1875" s="29"/>
      <c r="D1875" s="29"/>
      <c r="E1875" s="29"/>
      <c r="F1875" s="29"/>
    </row>
    <row r="1876" spans="1:6" x14ac:dyDescent="0.2">
      <c r="A1876" s="55"/>
      <c r="B1876" s="34"/>
      <c r="C1876" s="29"/>
      <c r="D1876" s="29"/>
      <c r="E1876" s="29"/>
      <c r="F1876" s="29"/>
    </row>
    <row r="1877" spans="1:6" x14ac:dyDescent="0.2">
      <c r="A1877" s="55"/>
      <c r="B1877" s="34"/>
      <c r="C1877" s="29"/>
      <c r="D1877" s="29"/>
      <c r="E1877" s="29"/>
      <c r="F1877" s="29"/>
    </row>
    <row r="1878" spans="1:6" x14ac:dyDescent="0.2">
      <c r="A1878" s="55"/>
      <c r="B1878" s="34"/>
      <c r="C1878" s="29"/>
      <c r="D1878" s="29"/>
      <c r="E1878" s="29"/>
      <c r="F1878" s="29"/>
    </row>
    <row r="1879" spans="1:6" x14ac:dyDescent="0.2">
      <c r="A1879" s="55"/>
      <c r="B1879" s="34"/>
      <c r="C1879" s="29"/>
      <c r="D1879" s="29"/>
      <c r="E1879" s="29"/>
      <c r="F1879" s="29"/>
    </row>
    <row r="1880" spans="1:6" x14ac:dyDescent="0.2">
      <c r="A1880" s="55"/>
      <c r="B1880" s="34"/>
      <c r="C1880" s="29"/>
      <c r="D1880" s="29"/>
      <c r="E1880" s="29"/>
      <c r="F1880" s="29"/>
    </row>
    <row r="1881" spans="1:6" x14ac:dyDescent="0.2">
      <c r="A1881" s="55"/>
      <c r="B1881" s="34"/>
      <c r="C1881" s="29"/>
      <c r="D1881" s="29"/>
      <c r="E1881" s="29"/>
      <c r="F1881" s="29"/>
    </row>
    <row r="1882" spans="1:6" x14ac:dyDescent="0.2">
      <c r="A1882" s="55"/>
      <c r="B1882" s="34"/>
      <c r="C1882" s="29"/>
      <c r="D1882" s="29"/>
      <c r="E1882" s="29"/>
      <c r="F1882" s="29"/>
    </row>
    <row r="1883" spans="1:6" x14ac:dyDescent="0.2">
      <c r="A1883" s="55"/>
      <c r="B1883" s="34"/>
      <c r="C1883" s="29"/>
      <c r="D1883" s="29"/>
      <c r="E1883" s="29"/>
      <c r="F1883" s="29"/>
    </row>
    <row r="1884" spans="1:6" x14ac:dyDescent="0.2">
      <c r="A1884" s="55"/>
      <c r="B1884" s="34"/>
      <c r="C1884" s="29"/>
      <c r="D1884" s="29"/>
      <c r="E1884" s="29"/>
      <c r="F1884" s="29"/>
    </row>
    <row r="1885" spans="1:6" x14ac:dyDescent="0.2">
      <c r="A1885" s="55"/>
      <c r="B1885" s="34"/>
      <c r="C1885" s="29"/>
      <c r="D1885" s="29"/>
      <c r="E1885" s="29"/>
      <c r="F1885" s="29"/>
    </row>
    <row r="1886" spans="1:6" x14ac:dyDescent="0.2">
      <c r="A1886" s="55"/>
      <c r="B1886" s="34"/>
      <c r="C1886" s="29"/>
      <c r="D1886" s="29"/>
      <c r="E1886" s="29"/>
      <c r="F1886" s="29"/>
    </row>
    <row r="1887" spans="1:6" x14ac:dyDescent="0.2">
      <c r="A1887" s="55"/>
      <c r="B1887" s="34"/>
      <c r="C1887" s="29"/>
      <c r="D1887" s="29"/>
      <c r="E1887" s="29"/>
      <c r="F1887" s="29"/>
    </row>
    <row r="1888" spans="1:6" x14ac:dyDescent="0.2">
      <c r="A1888" s="55"/>
      <c r="B1888" s="34"/>
      <c r="C1888" s="29"/>
      <c r="D1888" s="29"/>
      <c r="E1888" s="29"/>
      <c r="F1888" s="29"/>
    </row>
    <row r="1889" spans="1:6" x14ac:dyDescent="0.2">
      <c r="A1889" s="55"/>
      <c r="B1889" s="34"/>
      <c r="C1889" s="29"/>
      <c r="D1889" s="29"/>
      <c r="E1889" s="29"/>
      <c r="F1889" s="29"/>
    </row>
    <row r="1890" spans="1:6" x14ac:dyDescent="0.2">
      <c r="A1890" s="55"/>
      <c r="B1890" s="34"/>
      <c r="C1890" s="29"/>
      <c r="D1890" s="29"/>
      <c r="E1890" s="29"/>
      <c r="F1890" s="29"/>
    </row>
    <row r="1891" spans="1:6" x14ac:dyDescent="0.2">
      <c r="A1891" s="55"/>
      <c r="B1891" s="34"/>
      <c r="C1891" s="29"/>
      <c r="D1891" s="29"/>
      <c r="E1891" s="29"/>
      <c r="F1891" s="29"/>
    </row>
    <row r="1892" spans="1:6" x14ac:dyDescent="0.2">
      <c r="A1892" s="55"/>
      <c r="B1892" s="34"/>
      <c r="C1892" s="29"/>
      <c r="D1892" s="29"/>
      <c r="E1892" s="29"/>
      <c r="F1892" s="29"/>
    </row>
    <row r="1893" spans="1:6" x14ac:dyDescent="0.2">
      <c r="A1893" s="55"/>
      <c r="B1893" s="34"/>
      <c r="C1893" s="29"/>
      <c r="D1893" s="29"/>
      <c r="E1893" s="29"/>
      <c r="F1893" s="29"/>
    </row>
    <row r="1894" spans="1:6" x14ac:dyDescent="0.2">
      <c r="A1894" s="55"/>
      <c r="B1894" s="34"/>
      <c r="C1894" s="29"/>
      <c r="D1894" s="29"/>
      <c r="E1894" s="29"/>
      <c r="F1894" s="29"/>
    </row>
    <row r="1895" spans="1:6" x14ac:dyDescent="0.2">
      <c r="A1895" s="55"/>
      <c r="B1895" s="34"/>
      <c r="C1895" s="29"/>
      <c r="D1895" s="29"/>
      <c r="E1895" s="29"/>
      <c r="F1895" s="29"/>
    </row>
    <row r="1896" spans="1:6" x14ac:dyDescent="0.2">
      <c r="A1896" s="55"/>
      <c r="B1896" s="34"/>
      <c r="C1896" s="29"/>
      <c r="D1896" s="29"/>
      <c r="E1896" s="29"/>
      <c r="F1896" s="29"/>
    </row>
    <row r="1897" spans="1:6" x14ac:dyDescent="0.2">
      <c r="A1897" s="55"/>
      <c r="B1897" s="34"/>
      <c r="C1897" s="29"/>
      <c r="D1897" s="29"/>
      <c r="E1897" s="29"/>
      <c r="F1897" s="29"/>
    </row>
    <row r="1898" spans="1:6" x14ac:dyDescent="0.2">
      <c r="A1898" s="55"/>
      <c r="B1898" s="34"/>
      <c r="C1898" s="29"/>
      <c r="D1898" s="29"/>
      <c r="E1898" s="29"/>
      <c r="F1898" s="29"/>
    </row>
    <row r="1899" spans="1:6" x14ac:dyDescent="0.2">
      <c r="A1899" s="55"/>
      <c r="B1899" s="34"/>
      <c r="C1899" s="29"/>
      <c r="D1899" s="29"/>
      <c r="E1899" s="29"/>
      <c r="F1899" s="29"/>
    </row>
    <row r="1900" spans="1:6" x14ac:dyDescent="0.2">
      <c r="A1900" s="55"/>
      <c r="B1900" s="34"/>
      <c r="C1900" s="29"/>
      <c r="D1900" s="29"/>
      <c r="E1900" s="29"/>
      <c r="F1900" s="29"/>
    </row>
    <row r="1901" spans="1:6" x14ac:dyDescent="0.2">
      <c r="A1901" s="55"/>
      <c r="B1901" s="34"/>
      <c r="C1901" s="29"/>
      <c r="D1901" s="29"/>
      <c r="E1901" s="29"/>
      <c r="F1901" s="29"/>
    </row>
    <row r="1902" spans="1:6" x14ac:dyDescent="0.2">
      <c r="A1902" s="55"/>
      <c r="B1902" s="34"/>
      <c r="C1902" s="29"/>
      <c r="D1902" s="29"/>
      <c r="E1902" s="29"/>
      <c r="F1902" s="29"/>
    </row>
    <row r="1903" spans="1:6" x14ac:dyDescent="0.2">
      <c r="A1903" s="55"/>
      <c r="B1903" s="34"/>
      <c r="C1903" s="29"/>
      <c r="D1903" s="29"/>
      <c r="E1903" s="29"/>
      <c r="F1903" s="29"/>
    </row>
    <row r="1904" spans="1:6" x14ac:dyDescent="0.2">
      <c r="A1904" s="55"/>
      <c r="B1904" s="34"/>
      <c r="C1904" s="29"/>
      <c r="D1904" s="29"/>
      <c r="E1904" s="29"/>
      <c r="F1904" s="29"/>
    </row>
    <row r="1905" spans="1:6" x14ac:dyDescent="0.2">
      <c r="A1905" s="55"/>
      <c r="B1905" s="34"/>
      <c r="C1905" s="29"/>
      <c r="D1905" s="29"/>
      <c r="E1905" s="29"/>
      <c r="F1905" s="29"/>
    </row>
    <row r="1906" spans="1:6" x14ac:dyDescent="0.2">
      <c r="A1906" s="55"/>
      <c r="B1906" s="34"/>
      <c r="C1906" s="29"/>
      <c r="D1906" s="29"/>
      <c r="E1906" s="29"/>
      <c r="F1906" s="29"/>
    </row>
    <row r="1907" spans="1:6" x14ac:dyDescent="0.2">
      <c r="A1907" s="55"/>
      <c r="B1907" s="34"/>
      <c r="C1907" s="29"/>
      <c r="D1907" s="29"/>
      <c r="E1907" s="29"/>
      <c r="F1907" s="29"/>
    </row>
    <row r="1908" spans="1:6" x14ac:dyDescent="0.2">
      <c r="A1908" s="55"/>
      <c r="B1908" s="34"/>
      <c r="C1908" s="29"/>
      <c r="D1908" s="29"/>
      <c r="E1908" s="29"/>
      <c r="F1908" s="29"/>
    </row>
    <row r="1909" spans="1:6" x14ac:dyDescent="0.2">
      <c r="A1909" s="55"/>
      <c r="B1909" s="34"/>
      <c r="C1909" s="29"/>
      <c r="D1909" s="29"/>
      <c r="E1909" s="29"/>
      <c r="F1909" s="29"/>
    </row>
    <row r="1910" spans="1:6" x14ac:dyDescent="0.2">
      <c r="A1910" s="55"/>
      <c r="B1910" s="34"/>
      <c r="C1910" s="29"/>
      <c r="D1910" s="29"/>
      <c r="E1910" s="29"/>
      <c r="F1910" s="29"/>
    </row>
    <row r="1911" spans="1:6" x14ac:dyDescent="0.2">
      <c r="A1911" s="55"/>
      <c r="B1911" s="34"/>
      <c r="C1911" s="29"/>
      <c r="D1911" s="29"/>
      <c r="E1911" s="29"/>
      <c r="F1911" s="29"/>
    </row>
    <row r="1912" spans="1:6" x14ac:dyDescent="0.2">
      <c r="A1912" s="55"/>
      <c r="B1912" s="34"/>
      <c r="C1912" s="29"/>
      <c r="D1912" s="29"/>
      <c r="E1912" s="29"/>
      <c r="F1912" s="29"/>
    </row>
    <row r="1913" spans="1:6" x14ac:dyDescent="0.2">
      <c r="A1913" s="55"/>
      <c r="B1913" s="34"/>
      <c r="C1913" s="29"/>
      <c r="D1913" s="29"/>
      <c r="E1913" s="29"/>
      <c r="F1913" s="29"/>
    </row>
    <row r="1914" spans="1:6" x14ac:dyDescent="0.2">
      <c r="A1914" s="55"/>
      <c r="B1914" s="34"/>
      <c r="C1914" s="29"/>
      <c r="D1914" s="29"/>
      <c r="E1914" s="29"/>
      <c r="F1914" s="29"/>
    </row>
    <row r="1915" spans="1:6" x14ac:dyDescent="0.2">
      <c r="A1915" s="55"/>
      <c r="B1915" s="34"/>
      <c r="C1915" s="29"/>
      <c r="D1915" s="29"/>
      <c r="E1915" s="29"/>
      <c r="F1915" s="29"/>
    </row>
    <row r="1916" spans="1:6" x14ac:dyDescent="0.2">
      <c r="A1916" s="55"/>
      <c r="B1916" s="34"/>
      <c r="C1916" s="29"/>
      <c r="D1916" s="29"/>
      <c r="E1916" s="29"/>
      <c r="F1916" s="29"/>
    </row>
    <row r="1917" spans="1:6" x14ac:dyDescent="0.2">
      <c r="A1917" s="55"/>
      <c r="B1917" s="34"/>
      <c r="C1917" s="29"/>
      <c r="D1917" s="29"/>
      <c r="E1917" s="29"/>
      <c r="F1917" s="29"/>
    </row>
    <row r="1918" spans="1:6" x14ac:dyDescent="0.2">
      <c r="A1918" s="55"/>
      <c r="B1918" s="34"/>
      <c r="C1918" s="29"/>
      <c r="D1918" s="29"/>
      <c r="E1918" s="29"/>
      <c r="F1918" s="29"/>
    </row>
    <row r="1919" spans="1:6" x14ac:dyDescent="0.2">
      <c r="A1919" s="55"/>
      <c r="B1919" s="34"/>
      <c r="C1919" s="29"/>
      <c r="D1919" s="29"/>
      <c r="E1919" s="29"/>
      <c r="F1919" s="29"/>
    </row>
    <row r="1920" spans="1:6" x14ac:dyDescent="0.2">
      <c r="A1920" s="55"/>
      <c r="B1920" s="34"/>
      <c r="C1920" s="29"/>
      <c r="D1920" s="29"/>
      <c r="E1920" s="29"/>
      <c r="F1920" s="29"/>
    </row>
    <row r="1921" spans="1:6" x14ac:dyDescent="0.2">
      <c r="A1921" s="55"/>
      <c r="B1921" s="34"/>
      <c r="C1921" s="29"/>
      <c r="D1921" s="29"/>
      <c r="E1921" s="29"/>
      <c r="F1921" s="29"/>
    </row>
    <row r="1922" spans="1:6" x14ac:dyDescent="0.2">
      <c r="A1922" s="55"/>
      <c r="B1922" s="34"/>
      <c r="C1922" s="29"/>
      <c r="D1922" s="29"/>
      <c r="E1922" s="29"/>
      <c r="F1922" s="29"/>
    </row>
    <row r="1923" spans="1:6" x14ac:dyDescent="0.2">
      <c r="A1923" s="55"/>
      <c r="B1923" s="34"/>
      <c r="C1923" s="29"/>
      <c r="D1923" s="29"/>
      <c r="E1923" s="29"/>
      <c r="F1923" s="29"/>
    </row>
    <row r="1924" spans="1:6" x14ac:dyDescent="0.2">
      <c r="A1924" s="55"/>
      <c r="B1924" s="34"/>
      <c r="C1924" s="29"/>
      <c r="D1924" s="29"/>
      <c r="E1924" s="29"/>
      <c r="F1924" s="29"/>
    </row>
    <row r="1925" spans="1:6" x14ac:dyDescent="0.2">
      <c r="A1925" s="55"/>
      <c r="B1925" s="34"/>
      <c r="C1925" s="29"/>
      <c r="D1925" s="29"/>
      <c r="E1925" s="29"/>
      <c r="F1925" s="29"/>
    </row>
    <row r="1926" spans="1:6" x14ac:dyDescent="0.2">
      <c r="A1926" s="55"/>
      <c r="B1926" s="34"/>
      <c r="C1926" s="29"/>
      <c r="D1926" s="29"/>
      <c r="E1926" s="29"/>
      <c r="F1926" s="29"/>
    </row>
    <row r="1927" spans="1:6" x14ac:dyDescent="0.2">
      <c r="A1927" s="55"/>
      <c r="B1927" s="34"/>
      <c r="C1927" s="29"/>
      <c r="D1927" s="29"/>
      <c r="E1927" s="29"/>
      <c r="F1927" s="29"/>
    </row>
    <row r="1928" spans="1:6" x14ac:dyDescent="0.2">
      <c r="A1928" s="55"/>
      <c r="B1928" s="34"/>
      <c r="C1928" s="29"/>
      <c r="D1928" s="29"/>
      <c r="E1928" s="29"/>
      <c r="F1928" s="29"/>
    </row>
    <row r="1929" spans="1:6" x14ac:dyDescent="0.2">
      <c r="A1929" s="55"/>
      <c r="B1929" s="34"/>
      <c r="C1929" s="29"/>
      <c r="D1929" s="29"/>
      <c r="E1929" s="29"/>
      <c r="F1929" s="29"/>
    </row>
    <row r="1930" spans="1:6" x14ac:dyDescent="0.2">
      <c r="A1930" s="55"/>
      <c r="B1930" s="34"/>
      <c r="C1930" s="29"/>
      <c r="D1930" s="29"/>
      <c r="E1930" s="29"/>
      <c r="F1930" s="29"/>
    </row>
    <row r="1931" spans="1:6" x14ac:dyDescent="0.2">
      <c r="A1931" s="55"/>
      <c r="B1931" s="34"/>
      <c r="C1931" s="29"/>
      <c r="D1931" s="29"/>
      <c r="E1931" s="29"/>
      <c r="F1931" s="29"/>
    </row>
    <row r="1932" spans="1:6" x14ac:dyDescent="0.2">
      <c r="A1932" s="55"/>
      <c r="B1932" s="34"/>
      <c r="C1932" s="29"/>
      <c r="D1932" s="29"/>
      <c r="E1932" s="29"/>
      <c r="F1932" s="29"/>
    </row>
    <row r="1933" spans="1:6" x14ac:dyDescent="0.2">
      <c r="A1933" s="55"/>
      <c r="B1933" s="34"/>
      <c r="C1933" s="29"/>
      <c r="D1933" s="29"/>
      <c r="E1933" s="29"/>
      <c r="F1933" s="29"/>
    </row>
    <row r="1934" spans="1:6" x14ac:dyDescent="0.2">
      <c r="A1934" s="55"/>
      <c r="B1934" s="34"/>
      <c r="C1934" s="29"/>
      <c r="D1934" s="29"/>
      <c r="E1934" s="29"/>
      <c r="F1934" s="29"/>
    </row>
    <row r="1935" spans="1:6" x14ac:dyDescent="0.2">
      <c r="A1935" s="55"/>
      <c r="B1935" s="34"/>
      <c r="C1935" s="29"/>
      <c r="D1935" s="29"/>
      <c r="E1935" s="29"/>
      <c r="F1935" s="29"/>
    </row>
    <row r="1936" spans="1:6" x14ac:dyDescent="0.2">
      <c r="A1936" s="55"/>
      <c r="B1936" s="34"/>
      <c r="C1936" s="29"/>
      <c r="D1936" s="29"/>
      <c r="E1936" s="29"/>
      <c r="F1936" s="29"/>
    </row>
    <row r="1937" spans="1:6" x14ac:dyDescent="0.2">
      <c r="A1937" s="55"/>
      <c r="B1937" s="34"/>
      <c r="C1937" s="29"/>
      <c r="D1937" s="29"/>
      <c r="E1937" s="29"/>
      <c r="F1937" s="29"/>
    </row>
    <row r="1938" spans="1:6" x14ac:dyDescent="0.2">
      <c r="A1938" s="55"/>
      <c r="B1938" s="34"/>
      <c r="C1938" s="29"/>
      <c r="D1938" s="29"/>
      <c r="E1938" s="29"/>
      <c r="F1938" s="29"/>
    </row>
    <row r="1939" spans="1:6" x14ac:dyDescent="0.2">
      <c r="A1939" s="55"/>
      <c r="B1939" s="34"/>
      <c r="C1939" s="29"/>
      <c r="D1939" s="29"/>
      <c r="E1939" s="29"/>
      <c r="F1939" s="29"/>
    </row>
    <row r="1940" spans="1:6" x14ac:dyDescent="0.2">
      <c r="A1940" s="55"/>
      <c r="B1940" s="34"/>
      <c r="C1940" s="29"/>
      <c r="D1940" s="29"/>
      <c r="E1940" s="29"/>
      <c r="F1940" s="29"/>
    </row>
    <row r="1941" spans="1:6" x14ac:dyDescent="0.2">
      <c r="A1941" s="55"/>
      <c r="B1941" s="34"/>
      <c r="C1941" s="29"/>
      <c r="D1941" s="29"/>
      <c r="E1941" s="29"/>
      <c r="F1941" s="29"/>
    </row>
    <row r="1942" spans="1:6" x14ac:dyDescent="0.2">
      <c r="A1942" s="55"/>
      <c r="B1942" s="34"/>
      <c r="C1942" s="29"/>
      <c r="D1942" s="29"/>
      <c r="E1942" s="29"/>
      <c r="F1942" s="29"/>
    </row>
    <row r="1943" spans="1:6" x14ac:dyDescent="0.2">
      <c r="A1943" s="55"/>
      <c r="B1943" s="34"/>
      <c r="C1943" s="29"/>
      <c r="D1943" s="29"/>
      <c r="E1943" s="29"/>
      <c r="F1943" s="29"/>
    </row>
    <row r="1944" spans="1:6" x14ac:dyDescent="0.2">
      <c r="A1944" s="55"/>
      <c r="B1944" s="34"/>
      <c r="C1944" s="29"/>
      <c r="D1944" s="29"/>
      <c r="E1944" s="29"/>
      <c r="F1944" s="29"/>
    </row>
    <row r="1945" spans="1:6" x14ac:dyDescent="0.2">
      <c r="A1945" s="55"/>
      <c r="B1945" s="34"/>
      <c r="C1945" s="29"/>
      <c r="D1945" s="29"/>
      <c r="E1945" s="29"/>
      <c r="F1945" s="29"/>
    </row>
    <row r="1946" spans="1:6" x14ac:dyDescent="0.2">
      <c r="A1946" s="55"/>
      <c r="B1946" s="34"/>
      <c r="C1946" s="29"/>
      <c r="D1946" s="29"/>
      <c r="E1946" s="29"/>
      <c r="F1946" s="29"/>
    </row>
    <row r="1947" spans="1:6" x14ac:dyDescent="0.2">
      <c r="A1947" s="55"/>
      <c r="B1947" s="34"/>
      <c r="C1947" s="29"/>
      <c r="D1947" s="29"/>
      <c r="E1947" s="29"/>
      <c r="F1947" s="29"/>
    </row>
    <row r="1948" spans="1:6" x14ac:dyDescent="0.2">
      <c r="A1948" s="55"/>
      <c r="B1948" s="34"/>
      <c r="C1948" s="29"/>
      <c r="D1948" s="29"/>
      <c r="E1948" s="29"/>
      <c r="F1948" s="29"/>
    </row>
    <row r="1949" spans="1:6" x14ac:dyDescent="0.2">
      <c r="A1949" s="55"/>
      <c r="B1949" s="34"/>
      <c r="C1949" s="29"/>
      <c r="D1949" s="29"/>
      <c r="E1949" s="29"/>
      <c r="F1949" s="29"/>
    </row>
    <row r="1950" spans="1:6" x14ac:dyDescent="0.2">
      <c r="A1950" s="55"/>
      <c r="B1950" s="34"/>
      <c r="C1950" s="29"/>
      <c r="D1950" s="29"/>
      <c r="E1950" s="29"/>
      <c r="F1950" s="29"/>
    </row>
    <row r="1951" spans="1:6" x14ac:dyDescent="0.2">
      <c r="A1951" s="55"/>
      <c r="B1951" s="34"/>
      <c r="C1951" s="29"/>
      <c r="D1951" s="29"/>
      <c r="E1951" s="29"/>
      <c r="F1951" s="29"/>
    </row>
    <row r="1952" spans="1:6" x14ac:dyDescent="0.2">
      <c r="A1952" s="55"/>
      <c r="B1952" s="34"/>
      <c r="C1952" s="29"/>
      <c r="D1952" s="29"/>
      <c r="E1952" s="29"/>
      <c r="F1952" s="29"/>
    </row>
    <row r="1953" spans="1:6" x14ac:dyDescent="0.2">
      <c r="A1953" s="55"/>
      <c r="B1953" s="34"/>
      <c r="C1953" s="29"/>
      <c r="D1953" s="29"/>
      <c r="E1953" s="29"/>
      <c r="F1953" s="29"/>
    </row>
    <row r="1954" spans="1:6" x14ac:dyDescent="0.2">
      <c r="A1954" s="55"/>
      <c r="B1954" s="34"/>
      <c r="C1954" s="29"/>
      <c r="D1954" s="29"/>
      <c r="E1954" s="29"/>
      <c r="F1954" s="29"/>
    </row>
    <row r="1955" spans="1:6" x14ac:dyDescent="0.2">
      <c r="A1955" s="55"/>
      <c r="B1955" s="34"/>
      <c r="C1955" s="29"/>
      <c r="D1955" s="29"/>
      <c r="E1955" s="29"/>
      <c r="F1955" s="29"/>
    </row>
    <row r="1956" spans="1:6" x14ac:dyDescent="0.2">
      <c r="A1956" s="55"/>
      <c r="B1956" s="34"/>
      <c r="C1956" s="29"/>
      <c r="D1956" s="29"/>
      <c r="E1956" s="29"/>
      <c r="F1956" s="29"/>
    </row>
    <row r="1957" spans="1:6" x14ac:dyDescent="0.2">
      <c r="A1957" s="55"/>
      <c r="B1957" s="34"/>
      <c r="C1957" s="29"/>
      <c r="D1957" s="29"/>
      <c r="E1957" s="29"/>
      <c r="F1957" s="29"/>
    </row>
    <row r="1958" spans="1:6" x14ac:dyDescent="0.2">
      <c r="A1958" s="55"/>
      <c r="B1958" s="34"/>
      <c r="C1958" s="29"/>
      <c r="D1958" s="29"/>
      <c r="E1958" s="29"/>
      <c r="F1958" s="29"/>
    </row>
    <row r="1959" spans="1:6" x14ac:dyDescent="0.2">
      <c r="A1959" s="55"/>
      <c r="B1959" s="34"/>
      <c r="C1959" s="29"/>
      <c r="D1959" s="29"/>
      <c r="E1959" s="29"/>
      <c r="F1959" s="29"/>
    </row>
    <row r="1960" spans="1:6" x14ac:dyDescent="0.2">
      <c r="A1960" s="55"/>
      <c r="B1960" s="34"/>
      <c r="C1960" s="29"/>
      <c r="D1960" s="29"/>
      <c r="E1960" s="29"/>
      <c r="F1960" s="29"/>
    </row>
    <row r="1961" spans="1:6" x14ac:dyDescent="0.2">
      <c r="A1961" s="55"/>
      <c r="B1961" s="34"/>
      <c r="C1961" s="29"/>
      <c r="D1961" s="29"/>
      <c r="E1961" s="29"/>
      <c r="F1961" s="29"/>
    </row>
    <row r="1962" spans="1:6" x14ac:dyDescent="0.2">
      <c r="A1962" s="55"/>
      <c r="B1962" s="34"/>
      <c r="C1962" s="29"/>
      <c r="D1962" s="29"/>
      <c r="E1962" s="29"/>
      <c r="F1962" s="29"/>
    </row>
    <row r="1963" spans="1:6" x14ac:dyDescent="0.2">
      <c r="A1963" s="55"/>
      <c r="B1963" s="34"/>
      <c r="C1963" s="29"/>
      <c r="D1963" s="29"/>
      <c r="E1963" s="29"/>
      <c r="F1963" s="29"/>
    </row>
    <row r="1964" spans="1:6" x14ac:dyDescent="0.2">
      <c r="A1964" s="55"/>
      <c r="B1964" s="34"/>
      <c r="C1964" s="29"/>
      <c r="D1964" s="29"/>
      <c r="E1964" s="29"/>
      <c r="F1964" s="29"/>
    </row>
    <row r="1965" spans="1:6" x14ac:dyDescent="0.2">
      <c r="A1965" s="55"/>
      <c r="B1965" s="34"/>
      <c r="C1965" s="29"/>
      <c r="D1965" s="29"/>
      <c r="E1965" s="29"/>
      <c r="F1965" s="29"/>
    </row>
    <row r="1966" spans="1:6" x14ac:dyDescent="0.2">
      <c r="A1966" s="55"/>
      <c r="B1966" s="34"/>
      <c r="C1966" s="29"/>
      <c r="D1966" s="29"/>
      <c r="E1966" s="29"/>
      <c r="F1966" s="29"/>
    </row>
    <row r="1967" spans="1:6" x14ac:dyDescent="0.2">
      <c r="A1967" s="55"/>
      <c r="B1967" s="34"/>
      <c r="C1967" s="29"/>
      <c r="D1967" s="29"/>
      <c r="E1967" s="29"/>
      <c r="F1967" s="29"/>
    </row>
    <row r="1968" spans="1:6" x14ac:dyDescent="0.2">
      <c r="A1968" s="55"/>
      <c r="B1968" s="34"/>
      <c r="C1968" s="29"/>
      <c r="D1968" s="29"/>
      <c r="E1968" s="29"/>
      <c r="F1968" s="29"/>
    </row>
    <row r="1969" spans="1:6" x14ac:dyDescent="0.2">
      <c r="A1969" s="55"/>
      <c r="B1969" s="34"/>
      <c r="C1969" s="29"/>
      <c r="D1969" s="29"/>
      <c r="E1969" s="29"/>
      <c r="F1969" s="29"/>
    </row>
    <row r="1970" spans="1:6" x14ac:dyDescent="0.2">
      <c r="A1970" s="55"/>
      <c r="B1970" s="34"/>
      <c r="C1970" s="29"/>
      <c r="D1970" s="29"/>
      <c r="E1970" s="29"/>
      <c r="F1970" s="29"/>
    </row>
    <row r="1971" spans="1:6" x14ac:dyDescent="0.2">
      <c r="A1971" s="55"/>
      <c r="B1971" s="34"/>
      <c r="C1971" s="29"/>
      <c r="D1971" s="29"/>
      <c r="E1971" s="29"/>
      <c r="F1971" s="29"/>
    </row>
    <row r="1972" spans="1:6" x14ac:dyDescent="0.2">
      <c r="A1972" s="55"/>
      <c r="B1972" s="34"/>
      <c r="C1972" s="29"/>
      <c r="D1972" s="29"/>
      <c r="E1972" s="29"/>
      <c r="F1972" s="29"/>
    </row>
    <row r="1973" spans="1:6" x14ac:dyDescent="0.2">
      <c r="A1973" s="55"/>
      <c r="B1973" s="34"/>
      <c r="C1973" s="29"/>
      <c r="D1973" s="29"/>
      <c r="E1973" s="29"/>
      <c r="F1973" s="29"/>
    </row>
    <row r="1974" spans="1:6" x14ac:dyDescent="0.2">
      <c r="A1974" s="55"/>
      <c r="B1974" s="34"/>
      <c r="C1974" s="29"/>
      <c r="D1974" s="29"/>
      <c r="E1974" s="29"/>
      <c r="F1974" s="29"/>
    </row>
    <row r="1975" spans="1:6" x14ac:dyDescent="0.2">
      <c r="A1975" s="55"/>
      <c r="B1975" s="34"/>
      <c r="C1975" s="29"/>
      <c r="D1975" s="29"/>
      <c r="E1975" s="29"/>
      <c r="F1975" s="29"/>
    </row>
    <row r="1976" spans="1:6" x14ac:dyDescent="0.2">
      <c r="A1976" s="55"/>
      <c r="B1976" s="34"/>
      <c r="C1976" s="29"/>
      <c r="D1976" s="29"/>
      <c r="E1976" s="29"/>
      <c r="F1976" s="29"/>
    </row>
    <row r="1977" spans="1:6" x14ac:dyDescent="0.2">
      <c r="A1977" s="55"/>
      <c r="B1977" s="34"/>
      <c r="C1977" s="29"/>
      <c r="D1977" s="29"/>
      <c r="E1977" s="29"/>
      <c r="F1977" s="29"/>
    </row>
    <row r="1978" spans="1:6" x14ac:dyDescent="0.2">
      <c r="A1978" s="55"/>
      <c r="B1978" s="34"/>
      <c r="C1978" s="29"/>
      <c r="D1978" s="29"/>
      <c r="E1978" s="29"/>
      <c r="F1978" s="29"/>
    </row>
    <row r="1979" spans="1:6" x14ac:dyDescent="0.2">
      <c r="A1979" s="55"/>
      <c r="B1979" s="34"/>
      <c r="C1979" s="29"/>
      <c r="D1979" s="29"/>
      <c r="E1979" s="29"/>
      <c r="F1979" s="29"/>
    </row>
    <row r="1980" spans="1:6" x14ac:dyDescent="0.2">
      <c r="A1980" s="55"/>
      <c r="B1980" s="34"/>
      <c r="C1980" s="29"/>
      <c r="D1980" s="29"/>
      <c r="E1980" s="29"/>
      <c r="F1980" s="29"/>
    </row>
    <row r="1981" spans="1:6" x14ac:dyDescent="0.2">
      <c r="A1981" s="55"/>
      <c r="B1981" s="34"/>
      <c r="C1981" s="29"/>
      <c r="D1981" s="29"/>
      <c r="E1981" s="29"/>
      <c r="F1981" s="29"/>
    </row>
    <row r="1982" spans="1:6" x14ac:dyDescent="0.2">
      <c r="A1982" s="55"/>
      <c r="B1982" s="34"/>
      <c r="C1982" s="29"/>
      <c r="D1982" s="29"/>
      <c r="E1982" s="29"/>
      <c r="F1982" s="29"/>
    </row>
    <row r="1983" spans="1:6" x14ac:dyDescent="0.2">
      <c r="A1983" s="55"/>
      <c r="B1983" s="34"/>
      <c r="C1983" s="29"/>
      <c r="D1983" s="29"/>
      <c r="E1983" s="29"/>
      <c r="F1983" s="29"/>
    </row>
    <row r="1984" spans="1:6" x14ac:dyDescent="0.2">
      <c r="A1984" s="55"/>
      <c r="B1984" s="34"/>
      <c r="C1984" s="29"/>
      <c r="D1984" s="29"/>
      <c r="E1984" s="29"/>
      <c r="F1984" s="29"/>
    </row>
    <row r="1985" spans="1:6" x14ac:dyDescent="0.2">
      <c r="A1985" s="55"/>
      <c r="B1985" s="34"/>
      <c r="C1985" s="29"/>
      <c r="D1985" s="29"/>
      <c r="E1985" s="29"/>
      <c r="F1985" s="29"/>
    </row>
    <row r="1986" spans="1:6" x14ac:dyDescent="0.2">
      <c r="A1986" s="55"/>
      <c r="B1986" s="34"/>
      <c r="C1986" s="29"/>
      <c r="D1986" s="29"/>
      <c r="E1986" s="29"/>
      <c r="F1986" s="29"/>
    </row>
    <row r="1987" spans="1:6" x14ac:dyDescent="0.2">
      <c r="A1987" s="55"/>
      <c r="B1987" s="34"/>
      <c r="C1987" s="29"/>
      <c r="D1987" s="29"/>
      <c r="E1987" s="29"/>
      <c r="F1987" s="29"/>
    </row>
    <row r="1988" spans="1:6" x14ac:dyDescent="0.2">
      <c r="A1988" s="55"/>
      <c r="B1988" s="34"/>
      <c r="C1988" s="29"/>
      <c r="D1988" s="29"/>
      <c r="E1988" s="29"/>
      <c r="F1988" s="29"/>
    </row>
    <row r="1989" spans="1:6" x14ac:dyDescent="0.2">
      <c r="A1989" s="55"/>
      <c r="B1989" s="34"/>
      <c r="C1989" s="29"/>
      <c r="D1989" s="29"/>
      <c r="E1989" s="29"/>
      <c r="F1989" s="29"/>
    </row>
    <row r="1990" spans="1:6" x14ac:dyDescent="0.2">
      <c r="A1990" s="55"/>
      <c r="B1990" s="34"/>
      <c r="C1990" s="29"/>
      <c r="D1990" s="29"/>
      <c r="E1990" s="29"/>
      <c r="F1990" s="29"/>
    </row>
    <row r="1991" spans="1:6" x14ac:dyDescent="0.2">
      <c r="A1991" s="55"/>
      <c r="B1991" s="34"/>
      <c r="C1991" s="29"/>
      <c r="D1991" s="29"/>
      <c r="E1991" s="29"/>
      <c r="F1991" s="29"/>
    </row>
    <row r="1992" spans="1:6" x14ac:dyDescent="0.2">
      <c r="A1992" s="55"/>
      <c r="B1992" s="34"/>
      <c r="C1992" s="29"/>
      <c r="D1992" s="29"/>
      <c r="E1992" s="29"/>
      <c r="F1992" s="29"/>
    </row>
    <row r="1993" spans="1:6" x14ac:dyDescent="0.2">
      <c r="A1993" s="55"/>
      <c r="B1993" s="34"/>
      <c r="C1993" s="29"/>
      <c r="D1993" s="29"/>
      <c r="E1993" s="29"/>
      <c r="F1993" s="29"/>
    </row>
    <row r="1994" spans="1:6" x14ac:dyDescent="0.2">
      <c r="A1994" s="55"/>
      <c r="B1994" s="34"/>
      <c r="C1994" s="29"/>
      <c r="D1994" s="29"/>
      <c r="E1994" s="29"/>
      <c r="F1994" s="29"/>
    </row>
    <row r="1995" spans="1:6" x14ac:dyDescent="0.2">
      <c r="A1995" s="55"/>
      <c r="B1995" s="34"/>
      <c r="C1995" s="29"/>
      <c r="D1995" s="29"/>
      <c r="E1995" s="29"/>
      <c r="F1995" s="29"/>
    </row>
    <row r="1996" spans="1:6" x14ac:dyDescent="0.2">
      <c r="A1996" s="55"/>
      <c r="B1996" s="34"/>
      <c r="C1996" s="29"/>
      <c r="D1996" s="29"/>
      <c r="E1996" s="29"/>
      <c r="F1996" s="29"/>
    </row>
    <row r="1997" spans="1:6" x14ac:dyDescent="0.2">
      <c r="A1997" s="55"/>
      <c r="B1997" s="34"/>
      <c r="C1997" s="29"/>
      <c r="D1997" s="29"/>
      <c r="E1997" s="29"/>
      <c r="F1997" s="29"/>
    </row>
    <row r="1998" spans="1:6" x14ac:dyDescent="0.2">
      <c r="A1998" s="55"/>
      <c r="B1998" s="34"/>
      <c r="C1998" s="29"/>
      <c r="D1998" s="29"/>
      <c r="E1998" s="29"/>
      <c r="F1998" s="29"/>
    </row>
    <row r="1999" spans="1:6" x14ac:dyDescent="0.2">
      <c r="A1999" s="55"/>
      <c r="B1999" s="34"/>
      <c r="C1999" s="29"/>
      <c r="D1999" s="29"/>
      <c r="E1999" s="29"/>
      <c r="F1999" s="29"/>
    </row>
    <row r="2000" spans="1:6" x14ac:dyDescent="0.2">
      <c r="A2000" s="55"/>
      <c r="B2000" s="34"/>
      <c r="C2000" s="29"/>
      <c r="D2000" s="29"/>
      <c r="E2000" s="29"/>
      <c r="F2000" s="29"/>
    </row>
    <row r="2001" spans="1:6" x14ac:dyDescent="0.2">
      <c r="A2001" s="31"/>
      <c r="B2001" s="34"/>
      <c r="C2001" s="29"/>
      <c r="D2001" s="29"/>
      <c r="E2001" s="29"/>
      <c r="F2001" s="29"/>
    </row>
    <row r="2002" spans="1:6" x14ac:dyDescent="0.2">
      <c r="A2002" s="31"/>
      <c r="B2002" s="34"/>
      <c r="C2002" s="29"/>
      <c r="D2002" s="29"/>
      <c r="E2002" s="29"/>
      <c r="F2002" s="29"/>
    </row>
    <row r="2003" spans="1:6" x14ac:dyDescent="0.2">
      <c r="A2003" s="31"/>
      <c r="B2003" s="34"/>
      <c r="C2003" s="29"/>
      <c r="D2003" s="29"/>
      <c r="E2003" s="29"/>
      <c r="F2003" s="29"/>
    </row>
    <row r="2004" spans="1:6" x14ac:dyDescent="0.2">
      <c r="A2004" s="31"/>
      <c r="B2004" s="34"/>
      <c r="C2004" s="29"/>
      <c r="D2004" s="29"/>
      <c r="E2004" s="29"/>
      <c r="F2004" s="29"/>
    </row>
    <row r="2005" spans="1:6" x14ac:dyDescent="0.2">
      <c r="A2005" s="31"/>
      <c r="B2005" s="34"/>
      <c r="C2005" s="29"/>
      <c r="D2005" s="29"/>
      <c r="E2005" s="29"/>
      <c r="F2005" s="29"/>
    </row>
    <row r="2006" spans="1:6" x14ac:dyDescent="0.2">
      <c r="A2006" s="31"/>
      <c r="B2006" s="34"/>
      <c r="C2006" s="29"/>
      <c r="D2006" s="29"/>
      <c r="E2006" s="29"/>
      <c r="F2006" s="29"/>
    </row>
    <row r="2007" spans="1:6" x14ac:dyDescent="0.2">
      <c r="A2007" s="31"/>
      <c r="B2007" s="34"/>
      <c r="C2007" s="29"/>
      <c r="D2007" s="29"/>
      <c r="E2007" s="29"/>
      <c r="F2007" s="29"/>
    </row>
    <row r="2008" spans="1:6" x14ac:dyDescent="0.2">
      <c r="A2008" s="31"/>
      <c r="B2008" s="34"/>
      <c r="C2008" s="29"/>
      <c r="D2008" s="29"/>
      <c r="E2008" s="29"/>
      <c r="F2008" s="29"/>
    </row>
    <row r="2009" spans="1:6" x14ac:dyDescent="0.2">
      <c r="A2009" s="31"/>
      <c r="B2009" s="34"/>
      <c r="C2009" s="29"/>
      <c r="D2009" s="29"/>
      <c r="E2009" s="29"/>
      <c r="F2009" s="29"/>
    </row>
    <row r="2010" spans="1:6" x14ac:dyDescent="0.2">
      <c r="A2010" s="31"/>
      <c r="B2010" s="34"/>
      <c r="C2010" s="29"/>
      <c r="D2010" s="29"/>
      <c r="E2010" s="29"/>
      <c r="F2010" s="29"/>
    </row>
    <row r="2011" spans="1:6" x14ac:dyDescent="0.2">
      <c r="A2011" s="31"/>
      <c r="B2011" s="34"/>
      <c r="C2011" s="29"/>
      <c r="D2011" s="29"/>
      <c r="E2011" s="29"/>
      <c r="F2011" s="29"/>
    </row>
    <row r="2012" spans="1:6" x14ac:dyDescent="0.2">
      <c r="A2012" s="31"/>
      <c r="B2012" s="34"/>
      <c r="C2012" s="29"/>
      <c r="D2012" s="29"/>
      <c r="E2012" s="29"/>
      <c r="F2012" s="29"/>
    </row>
    <row r="2013" spans="1:6" x14ac:dyDescent="0.2">
      <c r="A2013" s="31"/>
      <c r="B2013" s="34"/>
      <c r="C2013" s="29"/>
      <c r="D2013" s="29"/>
      <c r="E2013" s="29"/>
      <c r="F2013" s="29"/>
    </row>
    <row r="2014" spans="1:6" x14ac:dyDescent="0.2">
      <c r="A2014" s="31"/>
      <c r="B2014" s="34"/>
      <c r="C2014" s="29"/>
      <c r="D2014" s="29"/>
      <c r="E2014" s="29"/>
      <c r="F2014" s="29"/>
    </row>
    <row r="2015" spans="1:6" x14ac:dyDescent="0.2">
      <c r="A2015" s="31"/>
      <c r="B2015" s="34"/>
      <c r="C2015" s="29"/>
      <c r="D2015" s="29"/>
      <c r="E2015" s="29"/>
      <c r="F2015" s="29"/>
    </row>
    <row r="2016" spans="1:6" x14ac:dyDescent="0.2">
      <c r="A2016" s="31"/>
      <c r="B2016" s="34"/>
      <c r="C2016" s="29"/>
      <c r="D2016" s="29"/>
      <c r="E2016" s="29"/>
      <c r="F2016" s="29"/>
    </row>
    <row r="2017" spans="1:6" x14ac:dyDescent="0.2">
      <c r="A2017" s="31"/>
      <c r="B2017" s="34"/>
      <c r="C2017" s="29"/>
      <c r="D2017" s="29"/>
      <c r="E2017" s="29"/>
      <c r="F2017" s="29"/>
    </row>
    <row r="2018" spans="1:6" x14ac:dyDescent="0.2">
      <c r="A2018" s="31"/>
      <c r="B2018" s="34"/>
      <c r="C2018" s="29"/>
      <c r="D2018" s="29"/>
      <c r="E2018" s="29"/>
      <c r="F2018" s="29"/>
    </row>
    <row r="2019" spans="1:6" x14ac:dyDescent="0.2">
      <c r="A2019" s="31"/>
      <c r="B2019" s="34"/>
      <c r="C2019" s="29"/>
      <c r="D2019" s="29"/>
      <c r="E2019" s="29"/>
      <c r="F2019" s="29"/>
    </row>
    <row r="2020" spans="1:6" x14ac:dyDescent="0.2">
      <c r="A2020" s="31"/>
      <c r="B2020" s="34"/>
      <c r="C2020" s="29"/>
      <c r="D2020" s="29"/>
      <c r="E2020" s="29"/>
      <c r="F2020" s="29"/>
    </row>
    <row r="2021" spans="1:6" x14ac:dyDescent="0.2">
      <c r="A2021" s="31"/>
      <c r="B2021" s="34"/>
      <c r="C2021" s="29"/>
      <c r="D2021" s="29"/>
      <c r="E2021" s="29"/>
      <c r="F2021" s="29"/>
    </row>
    <row r="2022" spans="1:6" x14ac:dyDescent="0.2">
      <c r="A2022" s="31"/>
      <c r="B2022" s="34"/>
      <c r="C2022" s="29"/>
      <c r="D2022" s="29"/>
      <c r="E2022" s="29"/>
      <c r="F2022" s="29"/>
    </row>
    <row r="2023" spans="1:6" x14ac:dyDescent="0.2">
      <c r="A2023" s="31"/>
      <c r="B2023" s="34"/>
      <c r="C2023" s="29"/>
      <c r="D2023" s="29"/>
      <c r="E2023" s="29"/>
      <c r="F2023" s="29"/>
    </row>
    <row r="2024" spans="1:6" x14ac:dyDescent="0.2">
      <c r="A2024" s="31"/>
      <c r="B2024" s="34"/>
      <c r="C2024" s="29"/>
      <c r="D2024" s="29"/>
      <c r="E2024" s="29"/>
      <c r="F2024" s="29"/>
    </row>
    <row r="2025" spans="1:6" x14ac:dyDescent="0.2">
      <c r="A2025" s="31"/>
      <c r="B2025" s="34"/>
      <c r="C2025" s="29"/>
      <c r="D2025" s="29"/>
      <c r="E2025" s="29"/>
      <c r="F2025" s="29"/>
    </row>
    <row r="2026" spans="1:6" x14ac:dyDescent="0.2">
      <c r="A2026" s="31"/>
      <c r="B2026" s="34"/>
      <c r="C2026" s="29"/>
      <c r="D2026" s="29"/>
      <c r="E2026" s="29"/>
      <c r="F2026" s="29"/>
    </row>
    <row r="2027" spans="1:6" x14ac:dyDescent="0.2">
      <c r="A2027" s="31"/>
      <c r="B2027" s="34"/>
      <c r="C2027" s="29"/>
      <c r="D2027" s="29"/>
      <c r="E2027" s="29"/>
      <c r="F2027" s="29"/>
    </row>
    <row r="2028" spans="1:6" x14ac:dyDescent="0.2">
      <c r="A2028" s="31"/>
      <c r="B2028" s="34"/>
      <c r="C2028" s="29"/>
      <c r="D2028" s="29"/>
      <c r="E2028" s="29"/>
      <c r="F2028" s="29"/>
    </row>
    <row r="2029" spans="1:6" x14ac:dyDescent="0.2">
      <c r="A2029" s="31"/>
      <c r="B2029" s="34"/>
      <c r="C2029" s="29"/>
      <c r="D2029" s="29"/>
      <c r="E2029" s="29"/>
      <c r="F2029" s="29"/>
    </row>
    <row r="2030" spans="1:6" x14ac:dyDescent="0.2">
      <c r="A2030" s="31"/>
      <c r="B2030" s="34"/>
      <c r="C2030" s="29"/>
      <c r="D2030" s="29"/>
      <c r="E2030" s="29"/>
      <c r="F2030" s="29"/>
    </row>
    <row r="2031" spans="1:6" x14ac:dyDescent="0.2">
      <c r="A2031" s="31"/>
      <c r="B2031" s="34"/>
      <c r="C2031" s="29"/>
      <c r="D2031" s="29"/>
      <c r="E2031" s="29"/>
      <c r="F2031" s="29"/>
    </row>
    <row r="2032" spans="1:6" x14ac:dyDescent="0.2">
      <c r="A2032" s="31"/>
      <c r="B2032" s="34"/>
      <c r="C2032" s="29"/>
      <c r="D2032" s="29"/>
      <c r="E2032" s="29"/>
      <c r="F2032" s="29"/>
    </row>
    <row r="2033" spans="1:6" x14ac:dyDescent="0.2">
      <c r="A2033" s="31"/>
      <c r="B2033" s="34"/>
      <c r="C2033" s="29"/>
      <c r="D2033" s="29"/>
      <c r="E2033" s="29"/>
      <c r="F2033" s="29"/>
    </row>
    <row r="2034" spans="1:6" x14ac:dyDescent="0.2">
      <c r="A2034" s="31"/>
      <c r="B2034" s="34"/>
      <c r="C2034" s="29"/>
      <c r="D2034" s="29"/>
      <c r="E2034" s="29"/>
      <c r="F2034" s="29"/>
    </row>
    <row r="2035" spans="1:6" x14ac:dyDescent="0.2">
      <c r="A2035" s="31"/>
      <c r="B2035" s="34"/>
      <c r="C2035" s="29"/>
      <c r="D2035" s="29"/>
      <c r="E2035" s="29"/>
      <c r="F2035" s="29"/>
    </row>
    <row r="2036" spans="1:6" x14ac:dyDescent="0.2">
      <c r="A2036" s="31"/>
      <c r="B2036" s="34"/>
      <c r="C2036" s="29"/>
      <c r="D2036" s="29"/>
      <c r="E2036" s="29"/>
      <c r="F2036" s="29"/>
    </row>
    <row r="2037" spans="1:6" x14ac:dyDescent="0.2">
      <c r="A2037" s="31"/>
      <c r="B2037" s="34"/>
      <c r="C2037" s="29"/>
      <c r="D2037" s="29"/>
      <c r="E2037" s="29"/>
      <c r="F2037" s="29"/>
    </row>
    <row r="2038" spans="1:6" x14ac:dyDescent="0.2">
      <c r="A2038" s="31"/>
      <c r="B2038" s="34"/>
      <c r="C2038" s="29"/>
      <c r="D2038" s="29"/>
      <c r="E2038" s="29"/>
      <c r="F2038" s="29"/>
    </row>
    <row r="2039" spans="1:6" x14ac:dyDescent="0.2">
      <c r="A2039" s="31"/>
      <c r="B2039" s="34"/>
      <c r="C2039" s="29"/>
      <c r="D2039" s="29"/>
      <c r="E2039" s="29"/>
      <c r="F2039" s="29"/>
    </row>
    <row r="2040" spans="1:6" x14ac:dyDescent="0.2">
      <c r="A2040" s="31"/>
      <c r="B2040" s="34"/>
      <c r="C2040" s="29"/>
      <c r="D2040" s="29"/>
      <c r="E2040" s="29"/>
      <c r="F2040" s="29"/>
    </row>
    <row r="2041" spans="1:6" x14ac:dyDescent="0.2">
      <c r="A2041" s="31"/>
      <c r="B2041" s="34"/>
      <c r="C2041" s="29"/>
      <c r="D2041" s="29"/>
      <c r="E2041" s="29"/>
      <c r="F2041" s="29"/>
    </row>
    <row r="2042" spans="1:6" x14ac:dyDescent="0.2">
      <c r="A2042" s="31"/>
      <c r="B2042" s="34"/>
      <c r="C2042" s="29"/>
      <c r="D2042" s="29"/>
      <c r="E2042" s="29"/>
      <c r="F2042" s="29"/>
    </row>
    <row r="2043" spans="1:6" x14ac:dyDescent="0.2">
      <c r="A2043" s="31"/>
      <c r="B2043" s="34"/>
      <c r="C2043" s="29"/>
      <c r="D2043" s="29"/>
      <c r="E2043" s="29"/>
      <c r="F2043" s="29"/>
    </row>
    <row r="2044" spans="1:6" x14ac:dyDescent="0.2">
      <c r="A2044" s="31"/>
      <c r="B2044" s="34"/>
      <c r="C2044" s="29"/>
      <c r="D2044" s="29"/>
      <c r="E2044" s="29"/>
      <c r="F2044" s="29"/>
    </row>
    <row r="2045" spans="1:6" x14ac:dyDescent="0.2">
      <c r="A2045" s="31"/>
      <c r="B2045" s="34"/>
      <c r="C2045" s="29"/>
      <c r="D2045" s="29"/>
      <c r="E2045" s="29"/>
      <c r="F2045" s="29"/>
    </row>
    <row r="2046" spans="1:6" x14ac:dyDescent="0.2">
      <c r="A2046" s="31"/>
      <c r="B2046" s="34"/>
      <c r="C2046" s="29"/>
      <c r="D2046" s="29"/>
      <c r="E2046" s="29"/>
      <c r="F2046" s="29"/>
    </row>
    <row r="2047" spans="1:6" x14ac:dyDescent="0.2">
      <c r="A2047" s="31"/>
      <c r="B2047" s="34"/>
      <c r="C2047" s="29"/>
      <c r="D2047" s="29"/>
      <c r="E2047" s="29"/>
      <c r="F2047" s="29"/>
    </row>
    <row r="2048" spans="1:6" x14ac:dyDescent="0.2">
      <c r="A2048" s="31"/>
      <c r="B2048" s="34"/>
      <c r="C2048" s="29"/>
      <c r="D2048" s="29"/>
      <c r="E2048" s="29"/>
      <c r="F2048" s="29"/>
    </row>
    <row r="2049" spans="1:6" x14ac:dyDescent="0.2">
      <c r="A2049" s="31"/>
      <c r="B2049" s="34"/>
      <c r="C2049" s="29"/>
      <c r="D2049" s="29"/>
      <c r="E2049" s="29"/>
      <c r="F2049" s="29"/>
    </row>
    <row r="2050" spans="1:6" x14ac:dyDescent="0.2">
      <c r="A2050" s="31"/>
      <c r="B2050" s="34"/>
      <c r="C2050" s="29"/>
      <c r="D2050" s="29"/>
      <c r="E2050" s="29"/>
      <c r="F2050" s="29"/>
    </row>
    <row r="2051" spans="1:6" x14ac:dyDescent="0.2">
      <c r="A2051" s="31"/>
      <c r="B2051" s="34"/>
      <c r="C2051" s="29"/>
      <c r="D2051" s="29"/>
      <c r="E2051" s="29"/>
      <c r="F2051" s="29"/>
    </row>
    <row r="2052" spans="1:6" x14ac:dyDescent="0.2">
      <c r="A2052" s="31"/>
      <c r="B2052" s="34"/>
      <c r="C2052" s="29"/>
      <c r="D2052" s="29"/>
      <c r="E2052" s="29"/>
      <c r="F2052" s="29"/>
    </row>
    <row r="2053" spans="1:6" x14ac:dyDescent="0.2">
      <c r="A2053" s="31"/>
      <c r="B2053" s="34"/>
      <c r="C2053" s="29"/>
      <c r="D2053" s="29"/>
      <c r="E2053" s="29"/>
      <c r="F2053" s="29"/>
    </row>
    <row r="2054" spans="1:6" x14ac:dyDescent="0.2">
      <c r="A2054" s="31"/>
      <c r="B2054" s="34"/>
      <c r="C2054" s="29"/>
      <c r="D2054" s="29"/>
      <c r="E2054" s="29"/>
      <c r="F2054" s="29"/>
    </row>
    <row r="2055" spans="1:6" x14ac:dyDescent="0.2">
      <c r="A2055" s="31"/>
      <c r="B2055" s="34"/>
      <c r="C2055" s="29"/>
      <c r="D2055" s="29"/>
      <c r="E2055" s="29"/>
      <c r="F2055" s="29"/>
    </row>
    <row r="2056" spans="1:6" x14ac:dyDescent="0.2">
      <c r="A2056" s="31"/>
      <c r="B2056" s="34"/>
      <c r="C2056" s="29"/>
      <c r="D2056" s="29"/>
      <c r="E2056" s="29"/>
      <c r="F2056" s="29"/>
    </row>
    <row r="2057" spans="1:6" x14ac:dyDescent="0.2">
      <c r="A2057" s="31"/>
      <c r="B2057" s="34"/>
      <c r="C2057" s="29"/>
      <c r="D2057" s="29"/>
      <c r="E2057" s="29"/>
      <c r="F2057" s="29"/>
    </row>
    <row r="2058" spans="1:6" x14ac:dyDescent="0.2">
      <c r="A2058" s="31"/>
      <c r="B2058" s="34"/>
      <c r="C2058" s="29"/>
      <c r="D2058" s="29"/>
      <c r="E2058" s="29"/>
      <c r="F2058" s="29"/>
    </row>
    <row r="2059" spans="1:6" x14ac:dyDescent="0.2">
      <c r="A2059" s="31"/>
      <c r="B2059" s="34"/>
      <c r="C2059" s="29"/>
      <c r="D2059" s="29"/>
      <c r="E2059" s="29"/>
      <c r="F2059" s="29"/>
    </row>
    <row r="2060" spans="1:6" x14ac:dyDescent="0.2">
      <c r="A2060" s="31"/>
      <c r="B2060" s="34"/>
      <c r="C2060" s="29"/>
      <c r="D2060" s="29"/>
      <c r="E2060" s="29"/>
      <c r="F2060" s="29"/>
    </row>
    <row r="2061" spans="1:6" x14ac:dyDescent="0.2">
      <c r="A2061" s="31"/>
      <c r="B2061" s="34"/>
      <c r="C2061" s="29"/>
      <c r="D2061" s="29"/>
      <c r="E2061" s="29"/>
      <c r="F2061" s="29"/>
    </row>
    <row r="2062" spans="1:6" x14ac:dyDescent="0.2">
      <c r="A2062" s="31"/>
      <c r="B2062" s="34"/>
      <c r="C2062" s="29"/>
      <c r="D2062" s="29"/>
      <c r="E2062" s="29"/>
      <c r="F2062" s="29"/>
    </row>
    <row r="2063" spans="1:6" x14ac:dyDescent="0.2">
      <c r="A2063" s="31"/>
      <c r="B2063" s="34"/>
      <c r="C2063" s="29"/>
      <c r="D2063" s="29"/>
      <c r="E2063" s="29"/>
      <c r="F2063" s="29"/>
    </row>
    <row r="2064" spans="1:6" x14ac:dyDescent="0.2">
      <c r="A2064" s="31"/>
      <c r="B2064" s="34"/>
      <c r="C2064" s="29"/>
      <c r="D2064" s="29"/>
      <c r="E2064" s="29"/>
      <c r="F2064" s="29"/>
    </row>
    <row r="2065" spans="1:6" x14ac:dyDescent="0.2">
      <c r="A2065" s="31"/>
      <c r="B2065" s="34"/>
      <c r="C2065" s="29"/>
      <c r="D2065" s="29"/>
      <c r="E2065" s="29"/>
      <c r="F2065" s="29"/>
    </row>
    <row r="2066" spans="1:6" x14ac:dyDescent="0.2">
      <c r="A2066" s="31"/>
      <c r="B2066" s="34"/>
      <c r="C2066" s="29"/>
      <c r="D2066" s="29"/>
      <c r="E2066" s="29"/>
      <c r="F2066" s="29"/>
    </row>
    <row r="2067" spans="1:6" x14ac:dyDescent="0.2">
      <c r="A2067" s="31"/>
      <c r="B2067" s="34"/>
      <c r="C2067" s="29"/>
      <c r="D2067" s="29"/>
      <c r="E2067" s="29"/>
      <c r="F2067" s="29"/>
    </row>
    <row r="2068" spans="1:6" x14ac:dyDescent="0.2">
      <c r="A2068" s="31"/>
      <c r="B2068" s="34"/>
      <c r="C2068" s="29"/>
      <c r="D2068" s="29"/>
      <c r="E2068" s="29"/>
      <c r="F2068" s="29"/>
    </row>
    <row r="2069" spans="1:6" x14ac:dyDescent="0.2">
      <c r="A2069" s="31"/>
      <c r="B2069" s="34"/>
      <c r="C2069" s="29"/>
      <c r="D2069" s="29"/>
      <c r="E2069" s="29"/>
      <c r="F2069" s="29"/>
    </row>
    <row r="2070" spans="1:6" x14ac:dyDescent="0.2">
      <c r="A2070" s="31"/>
      <c r="B2070" s="34"/>
      <c r="C2070" s="29"/>
      <c r="D2070" s="29"/>
      <c r="E2070" s="29"/>
      <c r="F2070" s="29"/>
    </row>
    <row r="2071" spans="1:6" x14ac:dyDescent="0.2">
      <c r="A2071" s="31"/>
      <c r="B2071" s="34"/>
      <c r="C2071" s="29"/>
      <c r="D2071" s="29"/>
      <c r="E2071" s="29"/>
      <c r="F2071" s="29"/>
    </row>
    <row r="2072" spans="1:6" x14ac:dyDescent="0.2">
      <c r="A2072" s="31"/>
      <c r="B2072" s="34"/>
      <c r="C2072" s="29"/>
      <c r="D2072" s="29"/>
      <c r="E2072" s="29"/>
      <c r="F2072" s="29"/>
    </row>
    <row r="2073" spans="1:6" x14ac:dyDescent="0.2">
      <c r="A2073" s="31"/>
      <c r="B2073" s="34"/>
      <c r="C2073" s="29"/>
      <c r="D2073" s="29"/>
      <c r="E2073" s="29"/>
      <c r="F2073" s="29"/>
    </row>
    <row r="2074" spans="1:6" x14ac:dyDescent="0.2">
      <c r="A2074" s="31"/>
      <c r="B2074" s="34"/>
      <c r="C2074" s="29"/>
      <c r="D2074" s="29"/>
      <c r="E2074" s="29"/>
      <c r="F2074" s="29"/>
    </row>
    <row r="2075" spans="1:6" x14ac:dyDescent="0.2">
      <c r="A2075" s="31"/>
      <c r="B2075" s="34"/>
      <c r="C2075" s="29"/>
      <c r="D2075" s="29"/>
      <c r="E2075" s="29"/>
      <c r="F2075" s="29"/>
    </row>
    <row r="2076" spans="1:6" x14ac:dyDescent="0.2">
      <c r="A2076" s="31"/>
      <c r="B2076" s="34"/>
      <c r="C2076" s="29"/>
      <c r="D2076" s="29"/>
      <c r="E2076" s="29"/>
      <c r="F2076" s="29"/>
    </row>
    <row r="2077" spans="1:6" x14ac:dyDescent="0.2">
      <c r="A2077" s="31"/>
      <c r="B2077" s="34"/>
      <c r="C2077" s="29"/>
      <c r="D2077" s="29"/>
      <c r="E2077" s="29"/>
      <c r="F2077" s="29"/>
    </row>
    <row r="2078" spans="1:6" x14ac:dyDescent="0.2">
      <c r="A2078" s="31"/>
      <c r="B2078" s="34"/>
      <c r="C2078" s="29"/>
      <c r="D2078" s="29"/>
      <c r="E2078" s="29"/>
      <c r="F2078" s="29"/>
    </row>
    <row r="2079" spans="1:6" x14ac:dyDescent="0.2">
      <c r="A2079" s="31"/>
      <c r="B2079" s="34"/>
      <c r="C2079" s="29"/>
      <c r="D2079" s="29"/>
      <c r="E2079" s="29"/>
      <c r="F2079" s="29"/>
    </row>
    <row r="2080" spans="1:6" x14ac:dyDescent="0.2">
      <c r="A2080" s="31"/>
      <c r="B2080" s="34"/>
      <c r="C2080" s="29"/>
      <c r="D2080" s="29"/>
      <c r="E2080" s="29"/>
      <c r="F2080" s="29"/>
    </row>
    <row r="2081" spans="1:6" x14ac:dyDescent="0.2">
      <c r="A2081" s="31"/>
      <c r="B2081" s="34"/>
      <c r="C2081" s="29"/>
      <c r="D2081" s="29"/>
      <c r="E2081" s="29"/>
      <c r="F2081" s="29"/>
    </row>
    <row r="2082" spans="1:6" x14ac:dyDescent="0.2">
      <c r="A2082" s="31"/>
      <c r="B2082" s="34"/>
      <c r="C2082" s="29"/>
      <c r="D2082" s="29"/>
      <c r="E2082" s="29"/>
      <c r="F2082" s="29"/>
    </row>
    <row r="2083" spans="1:6" x14ac:dyDescent="0.2">
      <c r="A2083" s="31"/>
      <c r="B2083" s="34"/>
      <c r="C2083" s="29"/>
      <c r="D2083" s="29"/>
      <c r="E2083" s="29"/>
      <c r="F2083" s="29"/>
    </row>
    <row r="2084" spans="1:6" x14ac:dyDescent="0.2">
      <c r="A2084" s="31"/>
      <c r="B2084" s="34"/>
      <c r="C2084" s="29"/>
      <c r="D2084" s="29"/>
      <c r="E2084" s="29"/>
      <c r="F2084" s="29"/>
    </row>
    <row r="2085" spans="1:6" x14ac:dyDescent="0.2">
      <c r="A2085" s="31"/>
      <c r="B2085" s="34"/>
      <c r="C2085" s="29"/>
      <c r="D2085" s="29"/>
      <c r="E2085" s="29"/>
      <c r="F2085" s="29"/>
    </row>
    <row r="2086" spans="1:6" x14ac:dyDescent="0.2">
      <c r="A2086" s="31"/>
      <c r="B2086" s="34"/>
      <c r="C2086" s="29"/>
      <c r="D2086" s="29"/>
      <c r="E2086" s="29"/>
      <c r="F2086" s="29"/>
    </row>
    <row r="2087" spans="1:6" x14ac:dyDescent="0.2">
      <c r="A2087" s="31"/>
      <c r="B2087" s="34"/>
      <c r="C2087" s="29"/>
      <c r="D2087" s="29"/>
      <c r="E2087" s="29"/>
      <c r="F2087" s="29"/>
    </row>
    <row r="2088" spans="1:6" x14ac:dyDescent="0.2">
      <c r="A2088" s="31"/>
      <c r="B2088" s="34"/>
      <c r="C2088" s="29"/>
      <c r="D2088" s="29"/>
      <c r="E2088" s="29"/>
      <c r="F2088" s="29"/>
    </row>
    <row r="2089" spans="1:6" x14ac:dyDescent="0.2">
      <c r="A2089" s="31"/>
      <c r="B2089" s="34"/>
      <c r="C2089" s="29"/>
      <c r="D2089" s="29"/>
      <c r="E2089" s="29"/>
      <c r="F2089" s="29"/>
    </row>
    <row r="2090" spans="1:6" x14ac:dyDescent="0.2">
      <c r="A2090" s="31"/>
      <c r="B2090" s="34"/>
      <c r="C2090" s="29"/>
      <c r="D2090" s="29"/>
      <c r="E2090" s="29"/>
      <c r="F2090" s="29"/>
    </row>
    <row r="2091" spans="1:6" x14ac:dyDescent="0.2">
      <c r="A2091" s="31"/>
      <c r="B2091" s="34"/>
      <c r="C2091" s="29"/>
      <c r="D2091" s="29"/>
      <c r="E2091" s="29"/>
      <c r="F2091" s="29"/>
    </row>
    <row r="2092" spans="1:6" x14ac:dyDescent="0.2">
      <c r="A2092" s="31"/>
      <c r="B2092" s="34"/>
      <c r="C2092" s="29"/>
      <c r="D2092" s="29"/>
      <c r="E2092" s="29"/>
      <c r="F2092" s="29"/>
    </row>
    <row r="2093" spans="1:6" x14ac:dyDescent="0.2">
      <c r="A2093" s="31"/>
      <c r="B2093" s="34"/>
      <c r="C2093" s="29"/>
      <c r="D2093" s="29"/>
      <c r="E2093" s="29"/>
      <c r="F2093" s="29"/>
    </row>
    <row r="2094" spans="1:6" x14ac:dyDescent="0.2">
      <c r="A2094" s="31"/>
      <c r="B2094" s="34"/>
      <c r="C2094" s="29"/>
      <c r="D2094" s="29"/>
      <c r="E2094" s="29"/>
      <c r="F2094" s="29"/>
    </row>
    <row r="2095" spans="1:6" x14ac:dyDescent="0.2">
      <c r="A2095" s="31"/>
      <c r="B2095" s="34"/>
      <c r="C2095" s="29"/>
      <c r="D2095" s="29"/>
      <c r="E2095" s="29"/>
      <c r="F2095" s="29"/>
    </row>
    <row r="2096" spans="1:6" x14ac:dyDescent="0.2">
      <c r="A2096" s="31"/>
      <c r="B2096" s="34"/>
      <c r="C2096" s="29"/>
      <c r="D2096" s="29"/>
      <c r="E2096" s="29"/>
      <c r="F2096" s="29"/>
    </row>
    <row r="2097" spans="1:6" x14ac:dyDescent="0.2">
      <c r="A2097" s="31"/>
      <c r="B2097" s="34"/>
      <c r="C2097" s="29"/>
      <c r="D2097" s="29"/>
      <c r="E2097" s="29"/>
      <c r="F2097" s="29"/>
    </row>
    <row r="2098" spans="1:6" x14ac:dyDescent="0.2">
      <c r="A2098" s="31"/>
      <c r="B2098" s="34"/>
      <c r="C2098" s="29"/>
      <c r="D2098" s="29"/>
      <c r="E2098" s="29"/>
      <c r="F2098" s="29"/>
    </row>
    <row r="2099" spans="1:6" x14ac:dyDescent="0.2">
      <c r="A2099" s="31"/>
      <c r="B2099" s="34"/>
      <c r="C2099" s="29"/>
      <c r="D2099" s="29"/>
      <c r="E2099" s="29"/>
      <c r="F2099" s="29"/>
    </row>
    <row r="2100" spans="1:6" x14ac:dyDescent="0.2">
      <c r="A2100" s="31"/>
      <c r="B2100" s="34"/>
      <c r="C2100" s="29"/>
      <c r="D2100" s="29"/>
      <c r="E2100" s="29"/>
      <c r="F2100" s="29"/>
    </row>
    <row r="2101" spans="1:6" x14ac:dyDescent="0.2">
      <c r="A2101" s="31"/>
      <c r="B2101" s="34"/>
      <c r="C2101" s="29"/>
      <c r="D2101" s="29"/>
      <c r="E2101" s="29"/>
      <c r="F2101" s="29"/>
    </row>
    <row r="2102" spans="1:6" x14ac:dyDescent="0.2">
      <c r="A2102" s="31"/>
      <c r="B2102" s="34"/>
      <c r="C2102" s="29"/>
      <c r="D2102" s="29"/>
      <c r="E2102" s="29"/>
      <c r="F2102" s="29"/>
    </row>
    <row r="2103" spans="1:6" x14ac:dyDescent="0.2">
      <c r="A2103" s="31"/>
      <c r="B2103" s="34"/>
      <c r="C2103" s="29"/>
      <c r="D2103" s="29"/>
      <c r="E2103" s="29"/>
      <c r="F2103" s="29"/>
    </row>
    <row r="2104" spans="1:6" x14ac:dyDescent="0.2">
      <c r="A2104" s="31"/>
      <c r="B2104" s="34"/>
      <c r="C2104" s="29"/>
      <c r="D2104" s="29"/>
      <c r="E2104" s="29"/>
      <c r="F2104" s="29"/>
    </row>
    <row r="2105" spans="1:6" x14ac:dyDescent="0.2">
      <c r="A2105" s="31"/>
      <c r="B2105" s="34"/>
      <c r="C2105" s="29"/>
      <c r="D2105" s="29"/>
      <c r="E2105" s="29"/>
      <c r="F2105" s="29"/>
    </row>
    <row r="2106" spans="1:6" x14ac:dyDescent="0.2">
      <c r="A2106" s="31"/>
      <c r="B2106" s="34"/>
      <c r="C2106" s="29"/>
      <c r="D2106" s="29"/>
      <c r="E2106" s="29"/>
      <c r="F2106" s="29"/>
    </row>
    <row r="2107" spans="1:6" x14ac:dyDescent="0.2">
      <c r="A2107" s="31"/>
      <c r="B2107" s="34"/>
      <c r="C2107" s="29"/>
      <c r="D2107" s="29"/>
      <c r="E2107" s="29"/>
      <c r="F2107" s="29"/>
    </row>
    <row r="2108" spans="1:6" x14ac:dyDescent="0.2">
      <c r="A2108" s="31"/>
      <c r="B2108" s="34"/>
      <c r="C2108" s="29"/>
      <c r="D2108" s="29"/>
      <c r="E2108" s="29"/>
      <c r="F2108" s="29"/>
    </row>
    <row r="2109" spans="1:6" x14ac:dyDescent="0.2">
      <c r="A2109" s="31"/>
      <c r="B2109" s="34"/>
      <c r="C2109" s="29"/>
      <c r="D2109" s="29"/>
      <c r="E2109" s="29"/>
      <c r="F2109" s="29"/>
    </row>
    <row r="2110" spans="1:6" x14ac:dyDescent="0.2">
      <c r="A2110" s="31"/>
      <c r="B2110" s="34"/>
      <c r="C2110" s="29"/>
      <c r="D2110" s="29"/>
      <c r="E2110" s="29"/>
      <c r="F2110" s="29"/>
    </row>
    <row r="2111" spans="1:6" x14ac:dyDescent="0.2">
      <c r="A2111" s="31"/>
      <c r="B2111" s="34"/>
      <c r="C2111" s="29"/>
      <c r="D2111" s="29"/>
      <c r="E2111" s="29"/>
      <c r="F2111" s="29"/>
    </row>
    <row r="2112" spans="1:6" x14ac:dyDescent="0.2">
      <c r="A2112" s="31"/>
      <c r="B2112" s="34"/>
      <c r="C2112" s="29"/>
      <c r="D2112" s="29"/>
      <c r="E2112" s="29"/>
      <c r="F2112" s="29"/>
    </row>
    <row r="2113" spans="1:6" x14ac:dyDescent="0.2">
      <c r="A2113" s="31"/>
      <c r="B2113" s="34"/>
      <c r="C2113" s="29"/>
      <c r="D2113" s="29"/>
      <c r="E2113" s="29"/>
      <c r="F2113" s="29"/>
    </row>
    <row r="2114" spans="1:6" x14ac:dyDescent="0.2">
      <c r="A2114" s="31"/>
      <c r="B2114" s="34"/>
      <c r="C2114" s="29"/>
      <c r="D2114" s="29"/>
      <c r="E2114" s="29"/>
      <c r="F2114" s="29"/>
    </row>
    <row r="2115" spans="1:6" x14ac:dyDescent="0.2">
      <c r="A2115" s="31"/>
      <c r="B2115" s="34"/>
      <c r="C2115" s="29"/>
      <c r="D2115" s="29"/>
      <c r="E2115" s="29"/>
      <c r="F2115" s="29"/>
    </row>
    <row r="2116" spans="1:6" x14ac:dyDescent="0.2">
      <c r="A2116" s="31"/>
      <c r="B2116" s="34"/>
      <c r="C2116" s="29"/>
      <c r="D2116" s="29"/>
      <c r="E2116" s="29"/>
      <c r="F2116" s="29"/>
    </row>
    <row r="2117" spans="1:6" x14ac:dyDescent="0.2">
      <c r="A2117" s="31"/>
      <c r="B2117" s="34"/>
      <c r="C2117" s="29"/>
      <c r="D2117" s="29"/>
      <c r="E2117" s="29"/>
      <c r="F2117" s="29"/>
    </row>
    <row r="2118" spans="1:6" x14ac:dyDescent="0.2">
      <c r="A2118" s="31"/>
      <c r="B2118" s="34"/>
      <c r="C2118" s="29"/>
      <c r="D2118" s="29"/>
      <c r="E2118" s="29"/>
      <c r="F2118" s="29"/>
    </row>
    <row r="2119" spans="1:6" x14ac:dyDescent="0.2">
      <c r="A2119" s="31"/>
      <c r="B2119" s="34"/>
      <c r="C2119" s="29"/>
      <c r="D2119" s="29"/>
      <c r="E2119" s="29"/>
      <c r="F2119" s="29"/>
    </row>
    <row r="2120" spans="1:6" x14ac:dyDescent="0.2">
      <c r="A2120" s="31"/>
      <c r="B2120" s="34"/>
      <c r="C2120" s="29"/>
      <c r="D2120" s="29"/>
      <c r="E2120" s="29"/>
      <c r="F2120" s="29"/>
    </row>
    <row r="2121" spans="1:6" x14ac:dyDescent="0.2">
      <c r="A2121" s="31"/>
      <c r="B2121" s="34"/>
      <c r="C2121" s="29"/>
      <c r="D2121" s="29"/>
      <c r="E2121" s="29"/>
      <c r="F2121" s="29"/>
    </row>
    <row r="2122" spans="1:6" x14ac:dyDescent="0.2">
      <c r="A2122" s="31"/>
      <c r="B2122" s="34"/>
      <c r="C2122" s="29"/>
      <c r="D2122" s="29"/>
      <c r="E2122" s="29"/>
      <c r="F2122" s="29"/>
    </row>
    <row r="2123" spans="1:6" x14ac:dyDescent="0.2">
      <c r="A2123" s="31"/>
      <c r="B2123" s="34"/>
      <c r="C2123" s="29"/>
      <c r="D2123" s="29"/>
      <c r="E2123" s="29"/>
      <c r="F2123" s="29"/>
    </row>
    <row r="2124" spans="1:6" x14ac:dyDescent="0.2">
      <c r="A2124" s="31"/>
      <c r="B2124" s="34"/>
      <c r="C2124" s="29"/>
      <c r="D2124" s="29"/>
      <c r="E2124" s="29"/>
      <c r="F2124" s="29"/>
    </row>
    <row r="2125" spans="1:6" x14ac:dyDescent="0.2">
      <c r="A2125" s="31"/>
      <c r="B2125" s="34"/>
      <c r="C2125" s="29"/>
      <c r="D2125" s="29"/>
      <c r="E2125" s="29"/>
      <c r="F2125" s="29"/>
    </row>
    <row r="2126" spans="1:6" x14ac:dyDescent="0.2">
      <c r="A2126" s="31"/>
      <c r="B2126" s="34"/>
      <c r="C2126" s="29"/>
      <c r="D2126" s="29"/>
      <c r="E2126" s="29"/>
      <c r="F2126" s="29"/>
    </row>
    <row r="2127" spans="1:6" x14ac:dyDescent="0.2">
      <c r="A2127" s="31"/>
      <c r="B2127" s="34"/>
      <c r="C2127" s="29"/>
      <c r="D2127" s="29"/>
      <c r="E2127" s="29"/>
      <c r="F2127" s="29"/>
    </row>
    <row r="2128" spans="1:6" x14ac:dyDescent="0.2">
      <c r="A2128" s="31"/>
      <c r="B2128" s="34"/>
      <c r="C2128" s="29"/>
      <c r="D2128" s="29"/>
      <c r="E2128" s="29"/>
      <c r="F2128" s="29"/>
    </row>
    <row r="2129" spans="1:6" x14ac:dyDescent="0.2">
      <c r="A2129" s="31"/>
      <c r="B2129" s="34"/>
      <c r="C2129" s="29"/>
      <c r="D2129" s="29"/>
      <c r="E2129" s="29"/>
      <c r="F2129" s="29"/>
    </row>
    <row r="2130" spans="1:6" x14ac:dyDescent="0.2">
      <c r="A2130" s="31"/>
      <c r="B2130" s="34"/>
      <c r="C2130" s="29"/>
      <c r="D2130" s="29"/>
      <c r="E2130" s="29"/>
      <c r="F2130" s="29"/>
    </row>
    <row r="2131" spans="1:6" x14ac:dyDescent="0.2">
      <c r="A2131" s="31"/>
      <c r="B2131" s="34"/>
      <c r="C2131" s="29"/>
      <c r="D2131" s="29"/>
      <c r="E2131" s="29"/>
      <c r="F2131" s="29"/>
    </row>
    <row r="2132" spans="1:6" x14ac:dyDescent="0.2">
      <c r="A2132" s="31"/>
      <c r="B2132" s="34"/>
      <c r="C2132" s="29"/>
      <c r="D2132" s="29"/>
      <c r="E2132" s="29"/>
      <c r="F2132" s="29"/>
    </row>
    <row r="2133" spans="1:6" x14ac:dyDescent="0.2">
      <c r="A2133" s="31"/>
      <c r="B2133" s="34"/>
      <c r="C2133" s="29"/>
      <c r="D2133" s="29"/>
      <c r="E2133" s="29"/>
      <c r="F2133" s="29"/>
    </row>
    <row r="2134" spans="1:6" x14ac:dyDescent="0.2">
      <c r="A2134" s="31"/>
      <c r="B2134" s="34"/>
      <c r="C2134" s="29"/>
      <c r="D2134" s="29"/>
      <c r="E2134" s="29"/>
      <c r="F2134" s="29"/>
    </row>
    <row r="2135" spans="1:6" x14ac:dyDescent="0.2">
      <c r="A2135" s="31"/>
      <c r="B2135" s="34"/>
      <c r="C2135" s="29"/>
      <c r="D2135" s="29"/>
      <c r="E2135" s="29"/>
      <c r="F2135" s="29"/>
    </row>
    <row r="2136" spans="1:6" x14ac:dyDescent="0.2">
      <c r="A2136" s="31"/>
      <c r="B2136" s="34"/>
      <c r="C2136" s="29"/>
      <c r="D2136" s="29"/>
      <c r="E2136" s="29"/>
      <c r="F2136" s="29"/>
    </row>
    <row r="2137" spans="1:6" x14ac:dyDescent="0.2">
      <c r="A2137" s="31"/>
      <c r="B2137" s="34"/>
      <c r="C2137" s="29"/>
      <c r="D2137" s="29"/>
      <c r="E2137" s="29"/>
      <c r="F2137" s="29"/>
    </row>
    <row r="2138" spans="1:6" x14ac:dyDescent="0.2">
      <c r="A2138" s="31"/>
      <c r="B2138" s="34"/>
      <c r="C2138" s="29"/>
      <c r="D2138" s="29"/>
      <c r="E2138" s="29"/>
      <c r="F2138" s="29"/>
    </row>
    <row r="2139" spans="1:6" x14ac:dyDescent="0.2">
      <c r="A2139" s="31"/>
      <c r="B2139" s="34"/>
      <c r="C2139" s="29"/>
      <c r="D2139" s="29"/>
      <c r="E2139" s="29"/>
      <c r="F2139" s="29"/>
    </row>
    <row r="2140" spans="1:6" x14ac:dyDescent="0.2">
      <c r="A2140" s="31"/>
      <c r="B2140" s="34"/>
      <c r="C2140" s="29"/>
      <c r="D2140" s="29"/>
      <c r="E2140" s="29"/>
      <c r="F2140" s="29"/>
    </row>
    <row r="2141" spans="1:6" x14ac:dyDescent="0.2">
      <c r="A2141" s="31"/>
      <c r="B2141" s="34"/>
      <c r="C2141" s="29"/>
      <c r="D2141" s="29"/>
      <c r="E2141" s="29"/>
      <c r="F2141" s="29"/>
    </row>
    <row r="2142" spans="1:6" x14ac:dyDescent="0.2">
      <c r="A2142" s="31"/>
      <c r="B2142" s="34"/>
      <c r="C2142" s="29"/>
      <c r="D2142" s="29"/>
      <c r="E2142" s="29"/>
      <c r="F2142" s="29"/>
    </row>
    <row r="2143" spans="1:6" x14ac:dyDescent="0.2">
      <c r="A2143" s="31"/>
      <c r="B2143" s="34"/>
      <c r="C2143" s="29"/>
      <c r="D2143" s="29"/>
      <c r="E2143" s="29"/>
      <c r="F2143" s="29"/>
    </row>
    <row r="2144" spans="1:6" x14ac:dyDescent="0.2">
      <c r="A2144" s="31"/>
      <c r="B2144" s="34"/>
      <c r="C2144" s="29"/>
      <c r="D2144" s="29"/>
      <c r="E2144" s="29"/>
      <c r="F2144" s="29"/>
    </row>
    <row r="2145" spans="1:6" x14ac:dyDescent="0.2">
      <c r="A2145" s="31"/>
      <c r="B2145" s="34"/>
      <c r="C2145" s="29"/>
      <c r="D2145" s="29"/>
      <c r="E2145" s="29"/>
      <c r="F2145" s="29"/>
    </row>
    <row r="2146" spans="1:6" x14ac:dyDescent="0.2">
      <c r="A2146" s="31"/>
      <c r="B2146" s="34"/>
      <c r="C2146" s="29"/>
      <c r="D2146" s="29"/>
      <c r="E2146" s="29"/>
      <c r="F2146" s="29"/>
    </row>
    <row r="2147" spans="1:6" x14ac:dyDescent="0.2">
      <c r="A2147" s="31"/>
      <c r="B2147" s="34"/>
      <c r="C2147" s="29"/>
      <c r="D2147" s="29"/>
      <c r="E2147" s="29"/>
      <c r="F2147" s="29"/>
    </row>
    <row r="2148" spans="1:6" x14ac:dyDescent="0.2">
      <c r="A2148" s="31"/>
      <c r="B2148" s="34"/>
      <c r="C2148" s="29"/>
      <c r="D2148" s="29"/>
      <c r="E2148" s="29"/>
      <c r="F2148" s="29"/>
    </row>
    <row r="2149" spans="1:6" x14ac:dyDescent="0.2">
      <c r="A2149" s="31"/>
      <c r="B2149" s="34"/>
      <c r="C2149" s="29"/>
      <c r="D2149" s="29"/>
      <c r="E2149" s="29"/>
      <c r="F2149" s="29"/>
    </row>
    <row r="2150" spans="1:6" x14ac:dyDescent="0.2">
      <c r="A2150" s="31"/>
      <c r="B2150" s="34"/>
      <c r="C2150" s="29"/>
      <c r="D2150" s="29"/>
      <c r="E2150" s="29"/>
      <c r="F2150" s="29"/>
    </row>
    <row r="2151" spans="1:6" x14ac:dyDescent="0.2">
      <c r="A2151" s="31"/>
      <c r="B2151" s="34"/>
      <c r="C2151" s="29"/>
      <c r="D2151" s="29"/>
      <c r="E2151" s="29"/>
      <c r="F2151" s="29"/>
    </row>
    <row r="2152" spans="1:6" x14ac:dyDescent="0.2">
      <c r="A2152" s="31"/>
      <c r="B2152" s="34"/>
      <c r="C2152" s="29"/>
      <c r="D2152" s="29"/>
      <c r="E2152" s="29"/>
      <c r="F2152" s="29"/>
    </row>
    <row r="2153" spans="1:6" x14ac:dyDescent="0.2">
      <c r="A2153" s="31"/>
      <c r="B2153" s="34"/>
      <c r="C2153" s="29"/>
      <c r="D2153" s="29"/>
      <c r="E2153" s="29"/>
      <c r="F2153" s="29"/>
    </row>
    <row r="2154" spans="1:6" x14ac:dyDescent="0.2">
      <c r="A2154" s="31"/>
      <c r="B2154" s="34"/>
      <c r="C2154" s="29"/>
      <c r="D2154" s="29"/>
      <c r="E2154" s="29"/>
      <c r="F2154" s="29"/>
    </row>
    <row r="2155" spans="1:6" x14ac:dyDescent="0.2">
      <c r="A2155" s="31"/>
      <c r="B2155" s="34"/>
      <c r="C2155" s="29"/>
      <c r="D2155" s="29"/>
      <c r="E2155" s="29"/>
      <c r="F2155" s="29"/>
    </row>
    <row r="2156" spans="1:6" x14ac:dyDescent="0.2">
      <c r="A2156" s="31"/>
      <c r="B2156" s="34"/>
      <c r="C2156" s="29"/>
      <c r="D2156" s="29"/>
      <c r="E2156" s="29"/>
      <c r="F2156" s="29"/>
    </row>
    <row r="2157" spans="1:6" x14ac:dyDescent="0.2">
      <c r="A2157" s="31"/>
      <c r="B2157" s="34"/>
      <c r="C2157" s="29"/>
      <c r="D2157" s="29"/>
      <c r="E2157" s="29"/>
      <c r="F2157" s="29"/>
    </row>
    <row r="2158" spans="1:6" x14ac:dyDescent="0.2">
      <c r="A2158" s="31"/>
      <c r="B2158" s="34"/>
      <c r="C2158" s="29"/>
      <c r="D2158" s="29"/>
      <c r="E2158" s="29"/>
      <c r="F2158" s="29"/>
    </row>
    <row r="2159" spans="1:6" x14ac:dyDescent="0.2">
      <c r="A2159" s="31"/>
      <c r="B2159" s="34"/>
      <c r="C2159" s="29"/>
      <c r="D2159" s="29"/>
      <c r="E2159" s="29"/>
      <c r="F2159" s="29"/>
    </row>
    <row r="2160" spans="1:6" x14ac:dyDescent="0.2">
      <c r="A2160" s="31"/>
      <c r="B2160" s="34"/>
      <c r="C2160" s="29"/>
      <c r="D2160" s="29"/>
      <c r="E2160" s="29"/>
      <c r="F2160" s="29"/>
    </row>
    <row r="2161" spans="1:6" x14ac:dyDescent="0.2">
      <c r="A2161" s="31"/>
      <c r="B2161" s="34"/>
      <c r="C2161" s="29"/>
      <c r="D2161" s="29"/>
      <c r="E2161" s="29"/>
      <c r="F2161" s="29"/>
    </row>
    <row r="2162" spans="1:6" x14ac:dyDescent="0.2">
      <c r="A2162" s="31"/>
      <c r="B2162" s="34"/>
      <c r="C2162" s="29"/>
      <c r="D2162" s="29"/>
      <c r="E2162" s="29"/>
      <c r="F2162" s="29"/>
    </row>
    <row r="2163" spans="1:6" x14ac:dyDescent="0.2">
      <c r="A2163" s="31"/>
      <c r="B2163" s="34"/>
      <c r="C2163" s="29"/>
      <c r="D2163" s="29"/>
      <c r="E2163" s="29"/>
      <c r="F2163" s="29"/>
    </row>
    <row r="2164" spans="1:6" x14ac:dyDescent="0.2">
      <c r="A2164" s="31"/>
      <c r="B2164" s="34"/>
      <c r="C2164" s="29"/>
      <c r="D2164" s="29"/>
      <c r="E2164" s="29"/>
      <c r="F2164" s="29"/>
    </row>
    <row r="2165" spans="1:6" x14ac:dyDescent="0.2">
      <c r="A2165" s="31"/>
      <c r="B2165" s="34"/>
      <c r="C2165" s="29"/>
      <c r="D2165" s="29"/>
      <c r="E2165" s="29"/>
      <c r="F2165" s="29"/>
    </row>
    <row r="2166" spans="1:6" x14ac:dyDescent="0.2">
      <c r="A2166" s="31"/>
      <c r="B2166" s="34"/>
      <c r="C2166" s="29"/>
      <c r="D2166" s="29"/>
      <c r="E2166" s="29"/>
      <c r="F2166" s="29"/>
    </row>
    <row r="2167" spans="1:6" x14ac:dyDescent="0.2">
      <c r="A2167" s="31"/>
      <c r="B2167" s="34"/>
      <c r="C2167" s="29"/>
      <c r="D2167" s="29"/>
      <c r="E2167" s="29"/>
      <c r="F2167" s="29"/>
    </row>
    <row r="2168" spans="1:6" x14ac:dyDescent="0.2">
      <c r="A2168" s="31"/>
      <c r="B2168" s="34"/>
      <c r="C2168" s="29"/>
      <c r="D2168" s="29"/>
      <c r="E2168" s="29"/>
      <c r="F2168" s="29"/>
    </row>
    <row r="2169" spans="1:6" x14ac:dyDescent="0.2">
      <c r="A2169" s="31"/>
      <c r="B2169" s="34"/>
      <c r="C2169" s="29"/>
      <c r="D2169" s="29"/>
      <c r="E2169" s="29"/>
      <c r="F2169" s="29"/>
    </row>
    <row r="2170" spans="1:6" x14ac:dyDescent="0.2">
      <c r="A2170" s="31"/>
      <c r="B2170" s="34"/>
      <c r="C2170" s="29"/>
      <c r="D2170" s="29"/>
      <c r="E2170" s="29"/>
      <c r="F2170" s="29"/>
    </row>
    <row r="2171" spans="1:6" x14ac:dyDescent="0.2">
      <c r="A2171" s="31"/>
      <c r="B2171" s="34"/>
      <c r="C2171" s="29"/>
      <c r="D2171" s="29"/>
      <c r="E2171" s="29"/>
      <c r="F2171" s="29"/>
    </row>
    <row r="2172" spans="1:6" x14ac:dyDescent="0.2">
      <c r="A2172" s="31"/>
      <c r="B2172" s="34"/>
      <c r="C2172" s="29"/>
      <c r="D2172" s="29"/>
      <c r="E2172" s="29"/>
      <c r="F2172" s="29"/>
    </row>
    <row r="2173" spans="1:6" x14ac:dyDescent="0.2">
      <c r="A2173" s="31"/>
      <c r="B2173" s="34"/>
      <c r="C2173" s="29"/>
      <c r="D2173" s="29"/>
      <c r="E2173" s="29"/>
      <c r="F2173" s="29"/>
    </row>
    <row r="2174" spans="1:6" x14ac:dyDescent="0.2">
      <c r="A2174" s="31"/>
      <c r="B2174" s="34"/>
      <c r="C2174" s="29"/>
      <c r="D2174" s="29"/>
      <c r="E2174" s="29"/>
      <c r="F2174" s="29"/>
    </row>
    <row r="2175" spans="1:6" x14ac:dyDescent="0.2">
      <c r="A2175" s="31"/>
      <c r="B2175" s="34"/>
      <c r="C2175" s="29"/>
      <c r="D2175" s="29"/>
      <c r="E2175" s="29"/>
      <c r="F2175" s="29"/>
    </row>
    <row r="2176" spans="1:6" x14ac:dyDescent="0.2">
      <c r="A2176" s="31"/>
      <c r="B2176" s="34"/>
      <c r="C2176" s="29"/>
      <c r="D2176" s="29"/>
      <c r="E2176" s="29"/>
      <c r="F2176" s="29"/>
    </row>
    <row r="2177" spans="1:6" x14ac:dyDescent="0.2">
      <c r="A2177" s="31"/>
      <c r="B2177" s="34"/>
      <c r="C2177" s="29"/>
      <c r="D2177" s="29"/>
      <c r="E2177" s="29"/>
      <c r="F2177" s="29"/>
    </row>
    <row r="2178" spans="1:6" x14ac:dyDescent="0.2">
      <c r="A2178" s="31"/>
      <c r="B2178" s="34"/>
      <c r="C2178" s="29"/>
      <c r="D2178" s="29"/>
      <c r="E2178" s="29"/>
      <c r="F2178" s="29"/>
    </row>
    <row r="2179" spans="1:6" x14ac:dyDescent="0.2">
      <c r="A2179" s="31"/>
      <c r="B2179" s="34"/>
      <c r="C2179" s="29"/>
      <c r="D2179" s="29"/>
      <c r="E2179" s="29"/>
      <c r="F2179" s="29"/>
    </row>
    <row r="2180" spans="1:6" x14ac:dyDescent="0.2">
      <c r="A2180" s="31"/>
      <c r="B2180" s="34"/>
      <c r="C2180" s="29"/>
      <c r="D2180" s="29"/>
      <c r="E2180" s="29"/>
      <c r="F2180" s="29"/>
    </row>
    <row r="2181" spans="1:6" x14ac:dyDescent="0.2">
      <c r="A2181" s="31"/>
      <c r="B2181" s="34"/>
      <c r="C2181" s="29"/>
      <c r="D2181" s="29"/>
      <c r="E2181" s="29"/>
      <c r="F2181" s="29"/>
    </row>
    <row r="2182" spans="1:6" x14ac:dyDescent="0.2">
      <c r="A2182" s="31"/>
      <c r="B2182" s="34"/>
      <c r="C2182" s="29"/>
      <c r="D2182" s="29"/>
      <c r="E2182" s="29"/>
      <c r="F2182" s="29"/>
    </row>
    <row r="2183" spans="1:6" x14ac:dyDescent="0.2">
      <c r="A2183" s="31"/>
      <c r="B2183" s="34"/>
      <c r="C2183" s="29"/>
      <c r="D2183" s="29"/>
      <c r="E2183" s="29"/>
      <c r="F2183" s="29"/>
    </row>
    <row r="2184" spans="1:6" x14ac:dyDescent="0.2">
      <c r="A2184" s="31"/>
      <c r="B2184" s="34"/>
      <c r="C2184" s="29"/>
      <c r="D2184" s="29"/>
      <c r="E2184" s="29"/>
      <c r="F2184" s="29"/>
    </row>
    <row r="2185" spans="1:6" x14ac:dyDescent="0.2">
      <c r="A2185" s="31"/>
      <c r="B2185" s="34"/>
      <c r="C2185" s="29"/>
      <c r="D2185" s="29"/>
      <c r="E2185" s="29"/>
      <c r="F2185" s="29"/>
    </row>
    <row r="2186" spans="1:6" x14ac:dyDescent="0.2">
      <c r="A2186" s="31"/>
      <c r="B2186" s="34"/>
      <c r="C2186" s="29"/>
      <c r="D2186" s="29"/>
      <c r="E2186" s="29"/>
      <c r="F2186" s="29"/>
    </row>
    <row r="2187" spans="1:6" x14ac:dyDescent="0.2">
      <c r="A2187" s="31"/>
      <c r="B2187" s="34"/>
      <c r="C2187" s="29"/>
      <c r="D2187" s="29"/>
      <c r="E2187" s="29"/>
      <c r="F2187" s="29"/>
    </row>
    <row r="2188" spans="1:6" x14ac:dyDescent="0.2">
      <c r="A2188" s="31"/>
      <c r="B2188" s="34"/>
      <c r="C2188" s="29"/>
      <c r="D2188" s="29"/>
      <c r="E2188" s="29"/>
      <c r="F2188" s="29"/>
    </row>
    <row r="2189" spans="1:6" x14ac:dyDescent="0.2">
      <c r="A2189" s="31"/>
      <c r="B2189" s="34"/>
      <c r="C2189" s="29"/>
      <c r="D2189" s="29"/>
      <c r="E2189" s="29"/>
      <c r="F2189" s="29"/>
    </row>
    <row r="2190" spans="1:6" x14ac:dyDescent="0.2">
      <c r="A2190" s="31"/>
      <c r="B2190" s="34"/>
      <c r="C2190" s="29"/>
      <c r="D2190" s="29"/>
      <c r="E2190" s="29"/>
      <c r="F2190" s="29"/>
    </row>
    <row r="2191" spans="1:6" x14ac:dyDescent="0.2">
      <c r="A2191" s="31"/>
      <c r="B2191" s="34"/>
      <c r="C2191" s="29"/>
      <c r="D2191" s="29"/>
      <c r="E2191" s="29"/>
      <c r="F2191" s="29"/>
    </row>
    <row r="2192" spans="1:6" x14ac:dyDescent="0.2">
      <c r="A2192" s="31"/>
      <c r="B2192" s="34"/>
      <c r="C2192" s="29"/>
      <c r="D2192" s="29"/>
      <c r="E2192" s="29"/>
      <c r="F2192" s="29"/>
    </row>
    <row r="2193" spans="1:6" x14ac:dyDescent="0.2">
      <c r="A2193" s="31"/>
      <c r="B2193" s="34"/>
      <c r="C2193" s="29"/>
      <c r="D2193" s="29"/>
      <c r="E2193" s="29"/>
      <c r="F2193" s="29"/>
    </row>
    <row r="2194" spans="1:6" x14ac:dyDescent="0.2">
      <c r="A2194" s="31"/>
      <c r="B2194" s="34"/>
      <c r="C2194" s="29"/>
      <c r="D2194" s="29"/>
      <c r="E2194" s="29"/>
      <c r="F2194" s="29"/>
    </row>
    <row r="2195" spans="1:6" x14ac:dyDescent="0.2">
      <c r="A2195" s="31"/>
      <c r="B2195" s="34"/>
      <c r="C2195" s="29"/>
      <c r="D2195" s="29"/>
      <c r="E2195" s="29"/>
      <c r="F2195" s="29"/>
    </row>
    <row r="2196" spans="1:6" x14ac:dyDescent="0.2">
      <c r="A2196" s="31"/>
      <c r="B2196" s="34"/>
      <c r="C2196" s="29"/>
      <c r="D2196" s="29"/>
      <c r="E2196" s="29"/>
      <c r="F2196" s="29"/>
    </row>
    <row r="2197" spans="1:6" x14ac:dyDescent="0.2">
      <c r="A2197" s="31"/>
      <c r="B2197" s="34"/>
      <c r="C2197" s="29"/>
      <c r="D2197" s="29"/>
      <c r="E2197" s="29"/>
      <c r="F2197" s="29"/>
    </row>
    <row r="2198" spans="1:6" x14ac:dyDescent="0.2">
      <c r="A2198" s="31"/>
      <c r="B2198" s="34"/>
      <c r="C2198" s="29"/>
      <c r="D2198" s="29"/>
      <c r="E2198" s="29"/>
      <c r="F2198" s="29"/>
    </row>
    <row r="2199" spans="1:6" x14ac:dyDescent="0.2">
      <c r="A2199" s="31"/>
      <c r="B2199" s="34"/>
      <c r="C2199" s="29"/>
      <c r="D2199" s="29"/>
      <c r="E2199" s="29"/>
      <c r="F2199" s="29"/>
    </row>
    <row r="2200" spans="1:6" x14ac:dyDescent="0.2">
      <c r="A2200" s="31"/>
      <c r="B2200" s="34"/>
      <c r="C2200" s="29"/>
      <c r="D2200" s="29"/>
      <c r="E2200" s="29"/>
      <c r="F2200" s="29"/>
    </row>
    <row r="2201" spans="1:6" x14ac:dyDescent="0.2">
      <c r="A2201" s="31"/>
      <c r="B2201" s="34"/>
      <c r="C2201" s="29"/>
      <c r="D2201" s="29"/>
      <c r="E2201" s="29"/>
      <c r="F2201" s="29"/>
    </row>
    <row r="2202" spans="1:6" x14ac:dyDescent="0.2">
      <c r="A2202" s="31"/>
      <c r="B2202" s="34"/>
      <c r="C2202" s="29"/>
      <c r="D2202" s="29"/>
      <c r="E2202" s="29"/>
      <c r="F2202" s="29"/>
    </row>
    <row r="2203" spans="1:6" x14ac:dyDescent="0.2">
      <c r="A2203" s="31"/>
      <c r="B2203" s="34"/>
      <c r="C2203" s="29"/>
      <c r="D2203" s="29"/>
      <c r="E2203" s="29"/>
      <c r="F2203" s="29"/>
    </row>
    <row r="2204" spans="1:6" x14ac:dyDescent="0.2">
      <c r="A2204" s="31"/>
      <c r="B2204" s="34"/>
      <c r="C2204" s="29"/>
      <c r="D2204" s="29"/>
      <c r="E2204" s="29"/>
      <c r="F2204" s="29"/>
    </row>
    <row r="2205" spans="1:6" x14ac:dyDescent="0.2">
      <c r="A2205" s="31"/>
      <c r="B2205" s="34"/>
      <c r="C2205" s="29"/>
      <c r="D2205" s="29"/>
      <c r="E2205" s="29"/>
      <c r="F2205" s="29"/>
    </row>
    <row r="2206" spans="1:6" x14ac:dyDescent="0.2">
      <c r="A2206" s="31"/>
      <c r="B2206" s="34"/>
      <c r="C2206" s="29"/>
      <c r="D2206" s="29"/>
      <c r="E2206" s="29"/>
      <c r="F2206" s="29"/>
    </row>
    <row r="2207" spans="1:6" x14ac:dyDescent="0.2">
      <c r="A2207" s="31"/>
      <c r="B2207" s="34"/>
      <c r="C2207" s="29"/>
      <c r="D2207" s="29"/>
      <c r="E2207" s="29"/>
      <c r="F2207" s="29"/>
    </row>
    <row r="2208" spans="1:6" x14ac:dyDescent="0.2">
      <c r="A2208" s="31"/>
      <c r="B2208" s="34"/>
      <c r="C2208" s="29"/>
      <c r="D2208" s="29"/>
      <c r="E2208" s="29"/>
      <c r="F2208" s="29"/>
    </row>
    <row r="2209" spans="1:6" x14ac:dyDescent="0.2">
      <c r="A2209" s="31"/>
      <c r="B2209" s="34"/>
      <c r="C2209" s="29"/>
      <c r="D2209" s="29"/>
      <c r="E2209" s="29"/>
      <c r="F2209" s="29"/>
    </row>
    <row r="2210" spans="1:6" x14ac:dyDescent="0.2">
      <c r="A2210" s="31"/>
      <c r="B2210" s="34"/>
      <c r="C2210" s="29"/>
      <c r="D2210" s="29"/>
      <c r="E2210" s="29"/>
      <c r="F2210" s="29"/>
    </row>
    <row r="2211" spans="1:6" x14ac:dyDescent="0.2">
      <c r="A2211" s="31"/>
      <c r="B2211" s="34"/>
      <c r="C2211" s="29"/>
      <c r="D2211" s="29"/>
      <c r="E2211" s="29"/>
      <c r="F2211" s="29"/>
    </row>
    <row r="2212" spans="1:6" x14ac:dyDescent="0.2">
      <c r="A2212" s="31"/>
      <c r="B2212" s="34"/>
      <c r="C2212" s="29"/>
      <c r="D2212" s="29"/>
      <c r="E2212" s="29"/>
      <c r="F2212" s="29"/>
    </row>
    <row r="2213" spans="1:6" x14ac:dyDescent="0.2">
      <c r="A2213" s="31"/>
      <c r="B2213" s="34"/>
      <c r="C2213" s="29"/>
      <c r="D2213" s="29"/>
      <c r="E2213" s="29"/>
      <c r="F2213" s="29"/>
    </row>
    <row r="2214" spans="1:6" x14ac:dyDescent="0.2">
      <c r="A2214" s="31"/>
      <c r="B2214" s="34"/>
      <c r="C2214" s="29"/>
      <c r="D2214" s="29"/>
      <c r="E2214" s="29"/>
      <c r="F2214" s="29"/>
    </row>
    <row r="2215" spans="1:6" x14ac:dyDescent="0.2">
      <c r="A2215" s="31"/>
      <c r="B2215" s="34"/>
      <c r="C2215" s="29"/>
      <c r="D2215" s="29"/>
      <c r="E2215" s="29"/>
      <c r="F2215" s="29"/>
    </row>
    <row r="2216" spans="1:6" x14ac:dyDescent="0.2">
      <c r="A2216" s="31"/>
      <c r="B2216" s="34"/>
      <c r="C2216" s="29"/>
      <c r="D2216" s="29"/>
      <c r="E2216" s="29"/>
      <c r="F2216" s="29"/>
    </row>
    <row r="2217" spans="1:6" x14ac:dyDescent="0.2">
      <c r="A2217" s="31"/>
      <c r="B2217" s="34"/>
      <c r="C2217" s="29"/>
      <c r="D2217" s="29"/>
      <c r="E2217" s="29"/>
      <c r="F2217" s="29"/>
    </row>
    <row r="2218" spans="1:6" x14ac:dyDescent="0.2">
      <c r="A2218" s="31"/>
      <c r="B2218" s="34"/>
      <c r="C2218" s="29"/>
      <c r="D2218" s="29"/>
      <c r="E2218" s="29"/>
      <c r="F2218" s="29"/>
    </row>
    <row r="2219" spans="1:6" x14ac:dyDescent="0.2">
      <c r="A2219" s="31"/>
      <c r="B2219" s="34"/>
      <c r="C2219" s="29"/>
      <c r="D2219" s="29"/>
      <c r="E2219" s="29"/>
      <c r="F2219" s="29"/>
    </row>
    <row r="2220" spans="1:6" x14ac:dyDescent="0.2">
      <c r="A2220" s="31"/>
      <c r="B2220" s="34"/>
      <c r="C2220" s="29"/>
      <c r="D2220" s="29"/>
      <c r="E2220" s="29"/>
      <c r="F2220" s="29"/>
    </row>
    <row r="2221" spans="1:6" x14ac:dyDescent="0.2">
      <c r="A2221" s="31"/>
      <c r="B2221" s="34"/>
      <c r="C2221" s="29"/>
      <c r="D2221" s="29"/>
      <c r="E2221" s="29"/>
      <c r="F2221" s="29"/>
    </row>
    <row r="2222" spans="1:6" x14ac:dyDescent="0.2">
      <c r="A2222" s="31"/>
      <c r="B2222" s="34"/>
      <c r="C2222" s="29"/>
      <c r="D2222" s="29"/>
      <c r="E2222" s="29"/>
      <c r="F2222" s="29"/>
    </row>
    <row r="2223" spans="1:6" x14ac:dyDescent="0.2">
      <c r="A2223" s="31"/>
      <c r="B2223" s="34"/>
      <c r="C2223" s="29"/>
      <c r="D2223" s="29"/>
      <c r="E2223" s="29"/>
      <c r="F2223" s="29"/>
    </row>
    <row r="2224" spans="1:6" x14ac:dyDescent="0.2">
      <c r="A2224" s="31"/>
      <c r="B2224" s="34"/>
      <c r="C2224" s="29"/>
      <c r="D2224" s="29"/>
      <c r="E2224" s="29"/>
      <c r="F2224" s="29"/>
    </row>
    <row r="2225" spans="1:6" x14ac:dyDescent="0.2">
      <c r="A2225" s="31"/>
      <c r="B2225" s="34"/>
      <c r="C2225" s="29"/>
      <c r="D2225" s="29"/>
      <c r="E2225" s="29"/>
      <c r="F2225" s="29"/>
    </row>
    <row r="2226" spans="1:6" x14ac:dyDescent="0.2">
      <c r="A2226" s="31"/>
      <c r="B2226" s="34"/>
      <c r="C2226" s="29"/>
      <c r="D2226" s="29"/>
      <c r="E2226" s="29"/>
      <c r="F2226" s="29"/>
    </row>
    <row r="2227" spans="1:6" x14ac:dyDescent="0.2">
      <c r="A2227" s="31"/>
      <c r="B2227" s="34"/>
      <c r="C2227" s="29"/>
      <c r="D2227" s="29"/>
      <c r="E2227" s="29"/>
      <c r="F2227" s="29"/>
    </row>
    <row r="2228" spans="1:6" x14ac:dyDescent="0.2">
      <c r="A2228" s="31"/>
      <c r="B2228" s="34"/>
      <c r="C2228" s="29"/>
      <c r="D2228" s="29"/>
      <c r="E2228" s="29"/>
      <c r="F2228" s="29"/>
    </row>
    <row r="2229" spans="1:6" x14ac:dyDescent="0.2">
      <c r="A2229" s="31"/>
      <c r="B2229" s="34"/>
      <c r="C2229" s="29"/>
      <c r="D2229" s="29"/>
      <c r="E2229" s="29"/>
      <c r="F2229" s="29"/>
    </row>
    <row r="2230" spans="1:6" x14ac:dyDescent="0.2">
      <c r="A2230" s="31"/>
      <c r="B2230" s="34"/>
      <c r="C2230" s="29"/>
      <c r="D2230" s="29"/>
      <c r="E2230" s="29"/>
      <c r="F2230" s="29"/>
    </row>
    <row r="2231" spans="1:6" x14ac:dyDescent="0.2">
      <c r="A2231" s="31"/>
      <c r="B2231" s="34"/>
      <c r="C2231" s="29"/>
      <c r="D2231" s="29"/>
      <c r="E2231" s="29"/>
      <c r="F2231" s="29"/>
    </row>
    <row r="2232" spans="1:6" x14ac:dyDescent="0.2">
      <c r="A2232" s="31"/>
      <c r="B2232" s="34"/>
      <c r="C2232" s="29"/>
      <c r="D2232" s="29"/>
      <c r="E2232" s="29"/>
      <c r="F2232" s="29"/>
    </row>
    <row r="2233" spans="1:6" x14ac:dyDescent="0.2">
      <c r="A2233" s="31"/>
      <c r="B2233" s="34"/>
      <c r="C2233" s="29"/>
      <c r="D2233" s="29"/>
      <c r="E2233" s="29"/>
      <c r="F2233" s="29"/>
    </row>
    <row r="2234" spans="1:6" x14ac:dyDescent="0.2">
      <c r="A2234" s="31"/>
      <c r="B2234" s="34"/>
      <c r="C2234" s="29"/>
      <c r="D2234" s="29"/>
      <c r="E2234" s="29"/>
      <c r="F2234" s="29"/>
    </row>
    <row r="2235" spans="1:6" x14ac:dyDescent="0.2">
      <c r="A2235" s="31"/>
      <c r="B2235" s="34"/>
      <c r="C2235" s="29"/>
      <c r="D2235" s="29"/>
      <c r="E2235" s="29"/>
      <c r="F2235" s="29"/>
    </row>
    <row r="2236" spans="1:6" x14ac:dyDescent="0.2">
      <c r="A2236" s="31"/>
      <c r="B2236" s="34"/>
      <c r="C2236" s="29"/>
      <c r="D2236" s="29"/>
      <c r="E2236" s="29"/>
      <c r="F2236" s="29"/>
    </row>
    <row r="2237" spans="1:6" x14ac:dyDescent="0.2">
      <c r="A2237" s="31"/>
      <c r="B2237" s="34"/>
      <c r="C2237" s="29"/>
      <c r="D2237" s="29"/>
      <c r="E2237" s="29"/>
      <c r="F2237" s="29"/>
    </row>
    <row r="2238" spans="1:6" x14ac:dyDescent="0.2">
      <c r="A2238" s="31"/>
      <c r="B2238" s="34"/>
      <c r="C2238" s="29"/>
      <c r="D2238" s="29"/>
      <c r="E2238" s="29"/>
      <c r="F2238" s="29"/>
    </row>
    <row r="2239" spans="1:6" x14ac:dyDescent="0.2">
      <c r="A2239" s="31"/>
      <c r="B2239" s="34"/>
      <c r="C2239" s="29"/>
      <c r="D2239" s="29"/>
      <c r="E2239" s="29"/>
      <c r="F2239" s="29"/>
    </row>
    <row r="2240" spans="1:6" x14ac:dyDescent="0.2">
      <c r="A2240" s="31"/>
      <c r="B2240" s="34"/>
      <c r="C2240" s="29"/>
      <c r="D2240" s="29"/>
      <c r="E2240" s="29"/>
      <c r="F2240" s="29"/>
    </row>
    <row r="2241" spans="1:6" x14ac:dyDescent="0.2">
      <c r="A2241" s="31"/>
      <c r="B2241" s="34"/>
      <c r="C2241" s="29"/>
      <c r="D2241" s="29"/>
      <c r="E2241" s="29"/>
      <c r="F2241" s="29"/>
    </row>
    <row r="2242" spans="1:6" x14ac:dyDescent="0.2">
      <c r="A2242" s="31"/>
      <c r="B2242" s="34"/>
      <c r="C2242" s="29"/>
      <c r="D2242" s="29"/>
      <c r="E2242" s="29"/>
      <c r="F2242" s="29"/>
    </row>
    <row r="2243" spans="1:6" x14ac:dyDescent="0.2">
      <c r="A2243" s="31"/>
      <c r="B2243" s="34"/>
      <c r="C2243" s="29"/>
      <c r="D2243" s="29"/>
      <c r="E2243" s="29"/>
      <c r="F2243" s="29"/>
    </row>
    <row r="2244" spans="1:6" x14ac:dyDescent="0.2">
      <c r="A2244" s="31"/>
      <c r="B2244" s="34"/>
      <c r="C2244" s="29"/>
      <c r="D2244" s="29"/>
      <c r="E2244" s="29"/>
      <c r="F2244" s="29"/>
    </row>
    <row r="2245" spans="1:6" x14ac:dyDescent="0.2">
      <c r="A2245" s="31"/>
      <c r="B2245" s="34"/>
      <c r="C2245" s="29"/>
      <c r="D2245" s="29"/>
      <c r="E2245" s="29"/>
      <c r="F2245" s="29"/>
    </row>
    <row r="2246" spans="1:6" x14ac:dyDescent="0.2">
      <c r="A2246" s="31"/>
      <c r="B2246" s="34"/>
      <c r="C2246" s="29"/>
      <c r="D2246" s="29"/>
      <c r="E2246" s="29"/>
      <c r="F2246" s="29"/>
    </row>
    <row r="2247" spans="1:6" x14ac:dyDescent="0.2">
      <c r="A2247" s="31"/>
      <c r="B2247" s="34"/>
      <c r="C2247" s="29"/>
      <c r="D2247" s="29"/>
      <c r="E2247" s="29"/>
      <c r="F2247" s="29"/>
    </row>
    <row r="2248" spans="1:6" x14ac:dyDescent="0.2">
      <c r="A2248" s="31"/>
      <c r="B2248" s="34"/>
      <c r="C2248" s="29"/>
      <c r="D2248" s="29"/>
      <c r="E2248" s="29"/>
      <c r="F2248" s="29"/>
    </row>
    <row r="2249" spans="1:6" x14ac:dyDescent="0.2">
      <c r="A2249" s="31"/>
      <c r="B2249" s="34"/>
      <c r="C2249" s="29"/>
      <c r="D2249" s="29"/>
      <c r="E2249" s="29"/>
      <c r="F2249" s="29"/>
    </row>
    <row r="2250" spans="1:6" x14ac:dyDescent="0.2">
      <c r="A2250" s="31"/>
      <c r="B2250" s="34"/>
      <c r="C2250" s="29"/>
      <c r="D2250" s="29"/>
      <c r="E2250" s="29"/>
      <c r="F2250" s="29"/>
    </row>
    <row r="2251" spans="1:6" x14ac:dyDescent="0.2">
      <c r="A2251" s="31"/>
      <c r="B2251" s="34"/>
      <c r="C2251" s="29"/>
      <c r="D2251" s="29"/>
      <c r="E2251" s="29"/>
      <c r="F2251" s="29"/>
    </row>
    <row r="2252" spans="1:6" x14ac:dyDescent="0.2">
      <c r="A2252" s="31"/>
      <c r="B2252" s="34"/>
      <c r="C2252" s="29"/>
      <c r="D2252" s="29"/>
      <c r="E2252" s="29"/>
      <c r="F2252" s="29"/>
    </row>
    <row r="2253" spans="1:6" x14ac:dyDescent="0.2">
      <c r="A2253" s="31"/>
      <c r="B2253" s="34"/>
      <c r="C2253" s="29"/>
      <c r="D2253" s="29"/>
      <c r="E2253" s="29"/>
      <c r="F2253" s="29"/>
    </row>
    <row r="2254" spans="1:6" x14ac:dyDescent="0.2">
      <c r="A2254" s="31"/>
      <c r="B2254" s="34"/>
      <c r="C2254" s="29"/>
      <c r="D2254" s="29"/>
      <c r="E2254" s="29"/>
      <c r="F2254" s="29"/>
    </row>
    <row r="2255" spans="1:6" x14ac:dyDescent="0.2">
      <c r="A2255" s="31"/>
      <c r="B2255" s="34"/>
      <c r="C2255" s="29"/>
      <c r="D2255" s="29"/>
      <c r="E2255" s="29"/>
      <c r="F2255" s="29"/>
    </row>
    <row r="2256" spans="1:6" x14ac:dyDescent="0.2">
      <c r="A2256" s="31"/>
      <c r="B2256" s="34"/>
      <c r="C2256" s="29"/>
      <c r="D2256" s="29"/>
      <c r="E2256" s="29"/>
      <c r="F2256" s="29"/>
    </row>
    <row r="2257" spans="1:6" x14ac:dyDescent="0.2">
      <c r="A2257" s="31"/>
      <c r="B2257" s="34"/>
      <c r="C2257" s="29"/>
      <c r="D2257" s="29"/>
      <c r="E2257" s="29"/>
      <c r="F2257" s="29"/>
    </row>
    <row r="2258" spans="1:6" x14ac:dyDescent="0.2">
      <c r="A2258" s="31"/>
      <c r="B2258" s="34"/>
      <c r="C2258" s="29"/>
      <c r="D2258" s="29"/>
      <c r="E2258" s="29"/>
      <c r="F2258" s="29"/>
    </row>
    <row r="2259" spans="1:6" x14ac:dyDescent="0.2">
      <c r="A2259" s="31"/>
      <c r="B2259" s="34"/>
      <c r="C2259" s="29"/>
      <c r="D2259" s="29"/>
      <c r="E2259" s="29"/>
      <c r="F2259" s="29"/>
    </row>
    <row r="2260" spans="1:6" x14ac:dyDescent="0.2">
      <c r="A2260" s="31"/>
      <c r="B2260" s="34"/>
      <c r="C2260" s="29"/>
      <c r="D2260" s="29"/>
      <c r="E2260" s="29"/>
      <c r="F2260" s="29"/>
    </row>
    <row r="2261" spans="1:6" x14ac:dyDescent="0.2">
      <c r="A2261" s="31"/>
      <c r="B2261" s="34"/>
      <c r="C2261" s="29"/>
      <c r="D2261" s="29"/>
      <c r="E2261" s="29"/>
      <c r="F2261" s="29"/>
    </row>
    <row r="2262" spans="1:6" x14ac:dyDescent="0.2">
      <c r="A2262" s="31"/>
      <c r="B2262" s="34"/>
      <c r="C2262" s="29"/>
      <c r="D2262" s="29"/>
      <c r="E2262" s="29"/>
      <c r="F2262" s="29"/>
    </row>
    <row r="2263" spans="1:6" x14ac:dyDescent="0.2">
      <c r="A2263" s="31"/>
      <c r="B2263" s="34"/>
      <c r="C2263" s="29"/>
      <c r="D2263" s="29"/>
      <c r="E2263" s="29"/>
      <c r="F2263" s="29"/>
    </row>
    <row r="2264" spans="1:6" x14ac:dyDescent="0.2">
      <c r="A2264" s="31"/>
      <c r="B2264" s="34"/>
      <c r="C2264" s="29"/>
      <c r="D2264" s="29"/>
      <c r="E2264" s="29"/>
      <c r="F2264" s="29"/>
    </row>
    <row r="2265" spans="1:6" x14ac:dyDescent="0.2">
      <c r="A2265" s="31"/>
      <c r="B2265" s="34"/>
      <c r="C2265" s="29"/>
      <c r="D2265" s="29"/>
      <c r="E2265" s="29"/>
      <c r="F2265" s="29"/>
    </row>
    <row r="2266" spans="1:6" x14ac:dyDescent="0.2">
      <c r="A2266" s="31"/>
      <c r="B2266" s="34"/>
      <c r="C2266" s="29"/>
      <c r="D2266" s="29"/>
      <c r="E2266" s="29"/>
      <c r="F2266" s="29"/>
    </row>
    <row r="2267" spans="1:6" x14ac:dyDescent="0.2">
      <c r="A2267" s="31"/>
      <c r="B2267" s="34"/>
      <c r="C2267" s="29"/>
      <c r="D2267" s="29"/>
      <c r="E2267" s="29"/>
      <c r="F2267" s="29"/>
    </row>
    <row r="2268" spans="1:6" x14ac:dyDescent="0.2">
      <c r="A2268" s="31"/>
      <c r="B2268" s="34"/>
      <c r="C2268" s="29"/>
      <c r="D2268" s="29"/>
      <c r="E2268" s="29"/>
      <c r="F2268" s="29"/>
    </row>
    <row r="2269" spans="1:6" x14ac:dyDescent="0.2">
      <c r="A2269" s="31"/>
      <c r="B2269" s="34"/>
      <c r="C2269" s="29"/>
      <c r="D2269" s="29"/>
      <c r="E2269" s="29"/>
      <c r="F2269" s="29"/>
    </row>
    <row r="2270" spans="1:6" x14ac:dyDescent="0.2">
      <c r="A2270" s="31"/>
      <c r="B2270" s="34"/>
      <c r="C2270" s="29"/>
      <c r="D2270" s="29"/>
      <c r="E2270" s="29"/>
      <c r="F2270" s="29"/>
    </row>
    <row r="2271" spans="1:6" x14ac:dyDescent="0.2">
      <c r="A2271" s="31"/>
      <c r="B2271" s="34"/>
      <c r="C2271" s="29"/>
      <c r="D2271" s="29"/>
      <c r="E2271" s="29"/>
      <c r="F2271" s="29"/>
    </row>
    <row r="2272" spans="1:6" x14ac:dyDescent="0.2">
      <c r="A2272" s="31"/>
      <c r="B2272" s="34"/>
      <c r="C2272" s="29"/>
      <c r="D2272" s="29"/>
      <c r="E2272" s="29"/>
      <c r="F2272" s="29"/>
    </row>
    <row r="2273" spans="1:6" x14ac:dyDescent="0.2">
      <c r="A2273" s="31"/>
      <c r="B2273" s="34"/>
      <c r="C2273" s="29"/>
      <c r="D2273" s="29"/>
      <c r="E2273" s="29"/>
      <c r="F2273" s="29"/>
    </row>
    <row r="2274" spans="1:6" x14ac:dyDescent="0.2">
      <c r="A2274" s="31"/>
      <c r="B2274" s="34"/>
      <c r="C2274" s="29"/>
      <c r="D2274" s="29"/>
      <c r="E2274" s="29"/>
      <c r="F2274" s="29"/>
    </row>
    <row r="2275" spans="1:6" x14ac:dyDescent="0.2">
      <c r="A2275" s="31"/>
      <c r="B2275" s="34"/>
      <c r="C2275" s="29"/>
      <c r="D2275" s="29"/>
      <c r="E2275" s="29"/>
      <c r="F2275" s="29"/>
    </row>
    <row r="2276" spans="1:6" x14ac:dyDescent="0.2">
      <c r="A2276" s="31"/>
      <c r="B2276" s="34"/>
      <c r="C2276" s="29"/>
      <c r="D2276" s="29"/>
      <c r="E2276" s="29"/>
      <c r="F2276" s="29"/>
    </row>
    <row r="2277" spans="1:6" x14ac:dyDescent="0.2">
      <c r="A2277" s="31"/>
      <c r="B2277" s="34"/>
      <c r="C2277" s="29"/>
      <c r="D2277" s="29"/>
      <c r="E2277" s="29"/>
      <c r="F2277" s="29"/>
    </row>
    <row r="2278" spans="1:6" x14ac:dyDescent="0.2">
      <c r="A2278" s="31"/>
      <c r="B2278" s="34"/>
      <c r="C2278" s="29"/>
      <c r="D2278" s="29"/>
      <c r="E2278" s="29"/>
      <c r="F2278" s="29"/>
    </row>
    <row r="2279" spans="1:6" x14ac:dyDescent="0.2">
      <c r="A2279" s="31"/>
      <c r="B2279" s="34"/>
      <c r="C2279" s="29"/>
      <c r="D2279" s="29"/>
      <c r="E2279" s="29"/>
      <c r="F2279" s="29"/>
    </row>
    <row r="2280" spans="1:6" x14ac:dyDescent="0.2">
      <c r="A2280" s="31"/>
      <c r="B2280" s="34"/>
      <c r="C2280" s="29"/>
      <c r="D2280" s="29"/>
      <c r="E2280" s="29"/>
      <c r="F2280" s="29"/>
    </row>
    <row r="2281" spans="1:6" x14ac:dyDescent="0.2">
      <c r="A2281" s="31"/>
      <c r="B2281" s="34"/>
      <c r="C2281" s="29"/>
      <c r="D2281" s="29"/>
      <c r="E2281" s="29"/>
      <c r="F2281" s="29"/>
    </row>
    <row r="2282" spans="1:6" x14ac:dyDescent="0.2">
      <c r="A2282" s="31"/>
      <c r="B2282" s="34"/>
      <c r="C2282" s="29"/>
      <c r="D2282" s="29"/>
      <c r="E2282" s="29"/>
      <c r="F2282" s="29"/>
    </row>
    <row r="2283" spans="1:6" x14ac:dyDescent="0.2">
      <c r="A2283" s="31"/>
      <c r="B2283" s="34"/>
      <c r="C2283" s="29"/>
      <c r="D2283" s="29"/>
      <c r="E2283" s="29"/>
      <c r="F2283" s="29"/>
    </row>
    <row r="2284" spans="1:6" x14ac:dyDescent="0.2">
      <c r="A2284" s="31"/>
      <c r="B2284" s="34"/>
      <c r="C2284" s="29"/>
      <c r="D2284" s="29"/>
      <c r="E2284" s="29"/>
      <c r="F2284" s="29"/>
    </row>
    <row r="2285" spans="1:6" x14ac:dyDescent="0.2">
      <c r="A2285" s="31"/>
      <c r="B2285" s="34"/>
      <c r="C2285" s="29"/>
      <c r="D2285" s="29"/>
      <c r="E2285" s="29"/>
      <c r="F2285" s="29"/>
    </row>
    <row r="2286" spans="1:6" x14ac:dyDescent="0.2">
      <c r="A2286" s="31"/>
      <c r="B2286" s="34"/>
      <c r="C2286" s="29"/>
      <c r="D2286" s="29"/>
      <c r="E2286" s="29"/>
      <c r="F2286" s="29"/>
    </row>
    <row r="2287" spans="1:6" x14ac:dyDescent="0.2">
      <c r="A2287" s="31"/>
      <c r="B2287" s="34"/>
      <c r="C2287" s="29"/>
      <c r="D2287" s="29"/>
      <c r="E2287" s="29"/>
      <c r="F2287" s="29"/>
    </row>
    <row r="2288" spans="1:6" x14ac:dyDescent="0.2">
      <c r="A2288" s="31"/>
      <c r="B2288" s="34"/>
      <c r="C2288" s="29"/>
      <c r="D2288" s="29"/>
      <c r="E2288" s="29"/>
      <c r="F2288" s="29"/>
    </row>
    <row r="2289" spans="1:6" x14ac:dyDescent="0.2">
      <c r="A2289" s="31"/>
      <c r="B2289" s="34"/>
      <c r="C2289" s="29"/>
      <c r="D2289" s="29"/>
      <c r="E2289" s="29"/>
      <c r="F2289" s="29"/>
    </row>
    <row r="2290" spans="1:6" x14ac:dyDescent="0.2">
      <c r="A2290" s="31"/>
      <c r="B2290" s="34"/>
      <c r="C2290" s="29"/>
      <c r="D2290" s="29"/>
      <c r="E2290" s="29"/>
      <c r="F2290" s="29"/>
    </row>
    <row r="2291" spans="1:6" x14ac:dyDescent="0.2">
      <c r="A2291" s="31"/>
      <c r="B2291" s="34"/>
      <c r="C2291" s="29"/>
      <c r="D2291" s="29"/>
      <c r="E2291" s="29"/>
      <c r="F2291" s="29"/>
    </row>
    <row r="2292" spans="1:6" x14ac:dyDescent="0.2">
      <c r="A2292" s="31"/>
      <c r="B2292" s="34"/>
      <c r="C2292" s="29"/>
      <c r="D2292" s="29"/>
      <c r="E2292" s="29"/>
      <c r="F2292" s="29"/>
    </row>
    <row r="2293" spans="1:6" x14ac:dyDescent="0.2">
      <c r="A2293" s="31"/>
      <c r="B2293" s="34"/>
      <c r="C2293" s="29"/>
      <c r="D2293" s="29"/>
      <c r="E2293" s="29"/>
      <c r="F2293" s="29"/>
    </row>
    <row r="2294" spans="1:6" x14ac:dyDescent="0.2">
      <c r="A2294" s="31"/>
      <c r="B2294" s="34"/>
      <c r="C2294" s="29"/>
      <c r="D2294" s="29"/>
      <c r="E2294" s="29"/>
      <c r="F2294" s="29"/>
    </row>
    <row r="2295" spans="1:6" x14ac:dyDescent="0.2">
      <c r="A2295" s="31"/>
      <c r="B2295" s="34"/>
      <c r="C2295" s="29"/>
      <c r="D2295" s="29"/>
      <c r="E2295" s="29"/>
      <c r="F2295" s="29"/>
    </row>
    <row r="2296" spans="1:6" x14ac:dyDescent="0.2">
      <c r="A2296" s="31"/>
      <c r="B2296" s="34"/>
      <c r="C2296" s="29"/>
      <c r="D2296" s="29"/>
      <c r="E2296" s="29"/>
      <c r="F2296" s="29"/>
    </row>
    <row r="2297" spans="1:6" x14ac:dyDescent="0.2">
      <c r="A2297" s="31"/>
      <c r="B2297" s="34"/>
      <c r="C2297" s="29"/>
      <c r="D2297" s="29"/>
      <c r="E2297" s="29"/>
      <c r="F2297" s="29"/>
    </row>
    <row r="2298" spans="1:6" x14ac:dyDescent="0.2">
      <c r="A2298" s="31"/>
      <c r="B2298" s="34"/>
      <c r="C2298" s="29"/>
      <c r="D2298" s="29"/>
      <c r="E2298" s="29"/>
      <c r="F2298" s="29"/>
    </row>
    <row r="2299" spans="1:6" x14ac:dyDescent="0.2">
      <c r="A2299" s="31"/>
      <c r="B2299" s="34"/>
      <c r="C2299" s="29"/>
      <c r="D2299" s="29"/>
      <c r="E2299" s="29"/>
      <c r="F2299" s="29"/>
    </row>
    <row r="2300" spans="1:6" x14ac:dyDescent="0.2">
      <c r="A2300" s="31"/>
      <c r="B2300" s="34"/>
      <c r="C2300" s="29"/>
      <c r="D2300" s="29"/>
      <c r="E2300" s="29"/>
      <c r="F2300" s="29"/>
    </row>
    <row r="2301" spans="1:6" x14ac:dyDescent="0.2">
      <c r="A2301" s="31"/>
      <c r="B2301" s="34"/>
      <c r="C2301" s="29"/>
      <c r="D2301" s="29"/>
      <c r="E2301" s="29"/>
      <c r="F2301" s="29"/>
    </row>
    <row r="2302" spans="1:6" x14ac:dyDescent="0.2">
      <c r="A2302" s="31"/>
      <c r="B2302" s="34"/>
      <c r="C2302" s="29"/>
      <c r="D2302" s="29"/>
      <c r="E2302" s="29"/>
      <c r="F2302" s="29"/>
    </row>
    <row r="2303" spans="1:6" x14ac:dyDescent="0.2">
      <c r="A2303" s="31"/>
      <c r="B2303" s="34"/>
      <c r="C2303" s="29"/>
      <c r="D2303" s="29"/>
      <c r="E2303" s="29"/>
      <c r="F2303" s="29"/>
    </row>
    <row r="2304" spans="1:6" x14ac:dyDescent="0.2">
      <c r="A2304" s="31"/>
      <c r="B2304" s="34"/>
      <c r="C2304" s="29"/>
      <c r="D2304" s="29"/>
      <c r="E2304" s="29"/>
      <c r="F2304" s="29"/>
    </row>
    <row r="2305" spans="1:6" x14ac:dyDescent="0.2">
      <c r="A2305" s="31"/>
      <c r="B2305" s="34"/>
      <c r="C2305" s="29"/>
      <c r="D2305" s="29"/>
      <c r="E2305" s="29"/>
      <c r="F2305" s="29"/>
    </row>
    <row r="2306" spans="1:6" x14ac:dyDescent="0.2">
      <c r="A2306" s="31"/>
      <c r="B2306" s="34"/>
      <c r="C2306" s="29"/>
      <c r="D2306" s="29"/>
      <c r="E2306" s="29"/>
      <c r="F2306" s="29"/>
    </row>
    <row r="2307" spans="1:6" x14ac:dyDescent="0.2">
      <c r="A2307" s="31"/>
      <c r="B2307" s="34"/>
      <c r="C2307" s="29"/>
      <c r="D2307" s="29"/>
      <c r="E2307" s="29"/>
      <c r="F2307" s="29"/>
    </row>
    <row r="2308" spans="1:6" x14ac:dyDescent="0.2">
      <c r="A2308" s="31"/>
      <c r="B2308" s="34"/>
      <c r="C2308" s="29"/>
      <c r="D2308" s="29"/>
      <c r="E2308" s="29"/>
      <c r="F2308" s="29"/>
    </row>
    <row r="2309" spans="1:6" x14ac:dyDescent="0.2">
      <c r="A2309" s="31"/>
      <c r="B2309" s="34"/>
      <c r="C2309" s="29"/>
      <c r="D2309" s="29"/>
      <c r="E2309" s="29"/>
      <c r="F2309" s="29"/>
    </row>
    <row r="2310" spans="1:6" x14ac:dyDescent="0.2">
      <c r="A2310" s="31"/>
      <c r="B2310" s="34"/>
      <c r="C2310" s="29"/>
      <c r="D2310" s="29"/>
      <c r="E2310" s="29"/>
      <c r="F2310" s="29"/>
    </row>
    <row r="2311" spans="1:6" x14ac:dyDescent="0.2">
      <c r="A2311" s="31"/>
      <c r="B2311" s="34"/>
      <c r="C2311" s="29"/>
      <c r="D2311" s="29"/>
      <c r="E2311" s="29"/>
      <c r="F2311" s="29"/>
    </row>
    <row r="2312" spans="1:6" x14ac:dyDescent="0.2">
      <c r="A2312" s="31"/>
      <c r="B2312" s="34"/>
      <c r="C2312" s="29"/>
      <c r="D2312" s="29"/>
      <c r="E2312" s="29"/>
      <c r="F2312" s="29"/>
    </row>
    <row r="2313" spans="1:6" x14ac:dyDescent="0.2">
      <c r="A2313" s="31"/>
      <c r="B2313" s="34"/>
      <c r="C2313" s="29"/>
      <c r="D2313" s="29"/>
      <c r="E2313" s="29"/>
      <c r="F2313" s="29"/>
    </row>
    <row r="2314" spans="1:6" x14ac:dyDescent="0.2">
      <c r="A2314" s="31"/>
      <c r="B2314" s="34"/>
      <c r="C2314" s="29"/>
      <c r="D2314" s="29"/>
      <c r="E2314" s="29"/>
      <c r="F2314" s="29"/>
    </row>
    <row r="2315" spans="1:6" x14ac:dyDescent="0.2">
      <c r="A2315" s="31"/>
      <c r="B2315" s="34"/>
      <c r="C2315" s="29"/>
      <c r="D2315" s="29"/>
      <c r="E2315" s="29"/>
      <c r="F2315" s="29"/>
    </row>
    <row r="2316" spans="1:6" x14ac:dyDescent="0.2">
      <c r="A2316" s="31"/>
      <c r="B2316" s="34"/>
      <c r="C2316" s="29"/>
      <c r="D2316" s="29"/>
      <c r="E2316" s="29"/>
      <c r="F2316" s="29"/>
    </row>
    <row r="2317" spans="1:6" x14ac:dyDescent="0.2">
      <c r="A2317" s="31"/>
      <c r="B2317" s="34"/>
      <c r="C2317" s="29"/>
      <c r="D2317" s="29"/>
      <c r="E2317" s="29"/>
      <c r="F2317" s="29"/>
    </row>
    <row r="2318" spans="1:6" x14ac:dyDescent="0.2">
      <c r="A2318" s="31"/>
      <c r="B2318" s="34"/>
      <c r="C2318" s="29"/>
      <c r="D2318" s="29"/>
      <c r="E2318" s="29"/>
      <c r="F2318" s="29"/>
    </row>
    <row r="2319" spans="1:6" x14ac:dyDescent="0.2">
      <c r="A2319" s="31"/>
      <c r="B2319" s="34"/>
      <c r="C2319" s="29"/>
      <c r="D2319" s="29"/>
      <c r="E2319" s="29"/>
      <c r="F2319" s="29"/>
    </row>
    <row r="2320" spans="1:6" x14ac:dyDescent="0.2">
      <c r="A2320" s="31"/>
      <c r="B2320" s="34"/>
      <c r="C2320" s="29"/>
      <c r="D2320" s="29"/>
      <c r="E2320" s="29"/>
      <c r="F2320" s="29"/>
    </row>
    <row r="2321" spans="1:6" x14ac:dyDescent="0.2">
      <c r="A2321" s="31"/>
      <c r="B2321" s="34"/>
      <c r="C2321" s="29"/>
      <c r="D2321" s="29"/>
      <c r="E2321" s="29"/>
      <c r="F2321" s="29"/>
    </row>
    <row r="2322" spans="1:6" x14ac:dyDescent="0.2">
      <c r="A2322" s="31"/>
      <c r="B2322" s="34"/>
      <c r="C2322" s="29"/>
      <c r="D2322" s="29"/>
      <c r="E2322" s="29"/>
      <c r="F2322" s="29"/>
    </row>
    <row r="2323" spans="1:6" x14ac:dyDescent="0.2">
      <c r="A2323" s="31"/>
      <c r="B2323" s="34"/>
      <c r="C2323" s="29"/>
      <c r="D2323" s="29"/>
      <c r="E2323" s="29"/>
      <c r="F2323" s="29"/>
    </row>
    <row r="2324" spans="1:6" x14ac:dyDescent="0.2">
      <c r="A2324" s="31"/>
      <c r="B2324" s="34"/>
      <c r="C2324" s="29"/>
      <c r="D2324" s="29"/>
      <c r="E2324" s="29"/>
      <c r="F2324" s="29"/>
    </row>
    <row r="2325" spans="1:6" x14ac:dyDescent="0.2">
      <c r="A2325" s="31"/>
      <c r="B2325" s="34"/>
      <c r="C2325" s="29"/>
      <c r="D2325" s="29"/>
      <c r="E2325" s="29"/>
      <c r="F2325" s="29"/>
    </row>
    <row r="2326" spans="1:6" x14ac:dyDescent="0.2">
      <c r="A2326" s="31"/>
      <c r="B2326" s="34"/>
      <c r="C2326" s="29"/>
      <c r="D2326" s="29"/>
      <c r="E2326" s="29"/>
      <c r="F2326" s="29"/>
    </row>
    <row r="2327" spans="1:6" x14ac:dyDescent="0.2">
      <c r="A2327" s="31"/>
      <c r="B2327" s="34"/>
      <c r="C2327" s="29"/>
      <c r="D2327" s="29"/>
      <c r="E2327" s="29"/>
      <c r="F2327" s="29"/>
    </row>
    <row r="2328" spans="1:6" x14ac:dyDescent="0.2">
      <c r="A2328" s="31"/>
      <c r="B2328" s="34"/>
      <c r="C2328" s="29"/>
      <c r="D2328" s="29"/>
      <c r="E2328" s="29"/>
      <c r="F2328" s="29"/>
    </row>
    <row r="2329" spans="1:6" x14ac:dyDescent="0.2">
      <c r="A2329" s="31"/>
      <c r="B2329" s="34"/>
      <c r="C2329" s="29"/>
      <c r="D2329" s="29"/>
      <c r="E2329" s="29"/>
      <c r="F2329" s="29"/>
    </row>
    <row r="2330" spans="1:6" x14ac:dyDescent="0.2">
      <c r="A2330" s="31"/>
      <c r="B2330" s="34"/>
      <c r="C2330" s="29"/>
      <c r="D2330" s="29"/>
      <c r="E2330" s="29"/>
      <c r="F2330" s="29"/>
    </row>
    <row r="2331" spans="1:6" x14ac:dyDescent="0.2">
      <c r="A2331" s="31"/>
      <c r="B2331" s="34"/>
      <c r="C2331" s="29"/>
      <c r="D2331" s="29"/>
      <c r="E2331" s="29"/>
      <c r="F2331" s="29"/>
    </row>
    <row r="2332" spans="1:6" x14ac:dyDescent="0.2">
      <c r="A2332" s="31"/>
      <c r="B2332" s="34"/>
      <c r="C2332" s="29"/>
      <c r="D2332" s="29"/>
      <c r="E2332" s="29"/>
      <c r="F2332" s="29"/>
    </row>
    <row r="2333" spans="1:6" x14ac:dyDescent="0.2">
      <c r="A2333" s="31"/>
      <c r="B2333" s="34"/>
      <c r="C2333" s="29"/>
      <c r="D2333" s="29"/>
      <c r="E2333" s="29"/>
      <c r="F2333" s="29"/>
    </row>
    <row r="2334" spans="1:6" x14ac:dyDescent="0.2">
      <c r="A2334" s="31"/>
      <c r="B2334" s="34"/>
      <c r="C2334" s="29"/>
      <c r="D2334" s="29"/>
      <c r="E2334" s="29"/>
      <c r="F2334" s="29"/>
    </row>
    <row r="2335" spans="1:6" x14ac:dyDescent="0.2">
      <c r="A2335" s="31"/>
      <c r="B2335" s="34"/>
      <c r="C2335" s="29"/>
      <c r="D2335" s="29"/>
      <c r="E2335" s="29"/>
      <c r="F2335" s="29"/>
    </row>
    <row r="2336" spans="1:6" x14ac:dyDescent="0.2">
      <c r="A2336" s="31"/>
      <c r="B2336" s="34"/>
      <c r="C2336" s="29"/>
      <c r="D2336" s="29"/>
      <c r="E2336" s="29"/>
      <c r="F2336" s="29"/>
    </row>
    <row r="2337" spans="1:6" x14ac:dyDescent="0.2">
      <c r="A2337" s="31"/>
      <c r="B2337" s="34"/>
      <c r="C2337" s="29"/>
      <c r="D2337" s="29"/>
      <c r="E2337" s="29"/>
      <c r="F2337" s="29"/>
    </row>
    <row r="2338" spans="1:6" x14ac:dyDescent="0.2">
      <c r="A2338" s="31"/>
      <c r="B2338" s="34"/>
      <c r="C2338" s="29"/>
      <c r="D2338" s="29"/>
      <c r="E2338" s="29"/>
      <c r="F2338" s="29"/>
    </row>
    <row r="2339" spans="1:6" x14ac:dyDescent="0.2">
      <c r="A2339" s="31"/>
      <c r="B2339" s="34"/>
      <c r="C2339" s="29"/>
      <c r="D2339" s="29"/>
      <c r="E2339" s="29"/>
      <c r="F2339" s="29"/>
    </row>
    <row r="2340" spans="1:6" x14ac:dyDescent="0.2">
      <c r="A2340" s="31"/>
      <c r="B2340" s="34"/>
      <c r="C2340" s="29"/>
      <c r="D2340" s="29"/>
      <c r="E2340" s="29"/>
      <c r="F2340" s="29"/>
    </row>
    <row r="2341" spans="1:6" x14ac:dyDescent="0.2">
      <c r="A2341" s="31"/>
      <c r="B2341" s="34"/>
      <c r="C2341" s="29"/>
      <c r="D2341" s="29"/>
      <c r="E2341" s="29"/>
      <c r="F2341" s="29"/>
    </row>
    <row r="2342" spans="1:6" x14ac:dyDescent="0.2">
      <c r="A2342" s="31"/>
      <c r="B2342" s="34"/>
      <c r="C2342" s="29"/>
      <c r="D2342" s="29"/>
      <c r="E2342" s="29"/>
      <c r="F2342" s="29"/>
    </row>
    <row r="2343" spans="1:6" x14ac:dyDescent="0.2">
      <c r="A2343" s="31"/>
      <c r="B2343" s="34"/>
      <c r="C2343" s="29"/>
      <c r="D2343" s="29"/>
      <c r="E2343" s="29"/>
      <c r="F2343" s="29"/>
    </row>
    <row r="2344" spans="1:6" x14ac:dyDescent="0.2">
      <c r="A2344" s="31"/>
      <c r="B2344" s="34"/>
      <c r="C2344" s="29"/>
      <c r="D2344" s="29"/>
      <c r="E2344" s="29"/>
      <c r="F2344" s="29"/>
    </row>
    <row r="2345" spans="1:6" x14ac:dyDescent="0.2">
      <c r="A2345" s="31"/>
      <c r="B2345" s="34"/>
      <c r="C2345" s="29"/>
      <c r="D2345" s="29"/>
      <c r="E2345" s="29"/>
      <c r="F2345" s="29"/>
    </row>
    <row r="2346" spans="1:6" x14ac:dyDescent="0.2">
      <c r="A2346" s="31"/>
      <c r="B2346" s="34"/>
      <c r="C2346" s="29"/>
      <c r="D2346" s="29"/>
      <c r="E2346" s="29"/>
      <c r="F2346" s="29"/>
    </row>
    <row r="2347" spans="1:6" x14ac:dyDescent="0.2">
      <c r="A2347" s="31"/>
      <c r="B2347" s="34"/>
      <c r="C2347" s="29"/>
      <c r="D2347" s="29"/>
      <c r="E2347" s="29"/>
      <c r="F2347" s="29"/>
    </row>
    <row r="2348" spans="1:6" x14ac:dyDescent="0.2">
      <c r="A2348" s="31"/>
      <c r="B2348" s="34"/>
      <c r="C2348" s="29"/>
      <c r="D2348" s="29"/>
      <c r="E2348" s="29"/>
      <c r="F2348" s="29"/>
    </row>
    <row r="2349" spans="1:6" x14ac:dyDescent="0.2">
      <c r="A2349" s="31"/>
      <c r="B2349" s="34"/>
      <c r="C2349" s="29"/>
      <c r="D2349" s="29"/>
      <c r="E2349" s="29"/>
      <c r="F2349" s="29"/>
    </row>
    <row r="2350" spans="1:6" x14ac:dyDescent="0.2">
      <c r="A2350" s="31"/>
      <c r="B2350" s="34"/>
      <c r="C2350" s="29"/>
      <c r="D2350" s="29"/>
      <c r="E2350" s="29"/>
      <c r="F2350" s="29"/>
    </row>
    <row r="2351" spans="1:6" x14ac:dyDescent="0.2">
      <c r="A2351" s="31"/>
      <c r="B2351" s="34"/>
      <c r="C2351" s="29"/>
      <c r="D2351" s="29"/>
      <c r="E2351" s="29"/>
      <c r="F2351" s="29"/>
    </row>
    <row r="2352" spans="1:6" x14ac:dyDescent="0.2">
      <c r="A2352" s="31"/>
      <c r="B2352" s="34"/>
      <c r="C2352" s="29"/>
      <c r="D2352" s="29"/>
      <c r="E2352" s="29"/>
      <c r="F2352" s="29"/>
    </row>
    <row r="2353" spans="1:6" x14ac:dyDescent="0.2">
      <c r="A2353" s="31"/>
      <c r="B2353" s="34"/>
      <c r="C2353" s="29"/>
      <c r="D2353" s="29"/>
      <c r="E2353" s="29"/>
      <c r="F2353" s="29"/>
    </row>
    <row r="2354" spans="1:6" x14ac:dyDescent="0.2">
      <c r="A2354" s="31"/>
      <c r="B2354" s="34"/>
      <c r="C2354" s="29"/>
      <c r="D2354" s="29"/>
      <c r="E2354" s="29"/>
      <c r="F2354" s="29"/>
    </row>
    <row r="2355" spans="1:6" x14ac:dyDescent="0.2">
      <c r="A2355" s="31"/>
      <c r="B2355" s="34"/>
      <c r="C2355" s="29"/>
      <c r="D2355" s="29"/>
      <c r="E2355" s="29"/>
      <c r="F2355" s="29"/>
    </row>
    <row r="2356" spans="1:6" x14ac:dyDescent="0.2">
      <c r="A2356" s="31"/>
      <c r="B2356" s="34"/>
      <c r="C2356" s="29"/>
      <c r="D2356" s="29"/>
      <c r="E2356" s="29"/>
      <c r="F2356" s="29"/>
    </row>
    <row r="2357" spans="1:6" x14ac:dyDescent="0.2">
      <c r="A2357" s="31"/>
      <c r="B2357" s="34"/>
      <c r="C2357" s="29"/>
      <c r="D2357" s="29"/>
      <c r="E2357" s="29"/>
      <c r="F2357" s="29"/>
    </row>
    <row r="2358" spans="1:6" x14ac:dyDescent="0.2">
      <c r="A2358" s="31"/>
      <c r="B2358" s="34"/>
      <c r="C2358" s="29"/>
      <c r="D2358" s="29"/>
      <c r="E2358" s="29"/>
      <c r="F2358" s="29"/>
    </row>
    <row r="2359" spans="1:6" x14ac:dyDescent="0.2">
      <c r="A2359" s="31"/>
      <c r="B2359" s="34"/>
      <c r="C2359" s="29"/>
      <c r="D2359" s="29"/>
      <c r="E2359" s="29"/>
      <c r="F2359" s="29"/>
    </row>
    <row r="2360" spans="1:6" x14ac:dyDescent="0.2">
      <c r="A2360" s="31"/>
      <c r="B2360" s="34"/>
      <c r="C2360" s="29"/>
      <c r="D2360" s="29"/>
      <c r="E2360" s="29"/>
      <c r="F2360" s="29"/>
    </row>
    <row r="2361" spans="1:6" x14ac:dyDescent="0.2">
      <c r="A2361" s="31"/>
      <c r="B2361" s="34"/>
      <c r="C2361" s="29"/>
      <c r="D2361" s="29"/>
      <c r="E2361" s="29"/>
      <c r="F2361" s="29"/>
    </row>
    <row r="2362" spans="1:6" x14ac:dyDescent="0.2">
      <c r="A2362" s="31"/>
      <c r="B2362" s="34"/>
      <c r="C2362" s="29"/>
      <c r="D2362" s="29"/>
      <c r="E2362" s="29"/>
      <c r="F2362" s="29"/>
    </row>
    <row r="2363" spans="1:6" x14ac:dyDescent="0.2">
      <c r="A2363" s="31"/>
      <c r="B2363" s="34"/>
      <c r="C2363" s="29"/>
      <c r="D2363" s="29"/>
      <c r="E2363" s="29"/>
      <c r="F2363" s="29"/>
    </row>
    <row r="2364" spans="1:6" x14ac:dyDescent="0.2">
      <c r="A2364" s="31"/>
      <c r="B2364" s="34"/>
      <c r="C2364" s="29"/>
      <c r="D2364" s="29"/>
      <c r="E2364" s="29"/>
      <c r="F2364" s="29"/>
    </row>
    <row r="2365" spans="1:6" x14ac:dyDescent="0.2">
      <c r="A2365" s="31"/>
      <c r="B2365" s="34"/>
      <c r="C2365" s="29"/>
      <c r="D2365" s="29"/>
      <c r="E2365" s="29"/>
      <c r="F2365" s="29"/>
    </row>
    <row r="2366" spans="1:6" x14ac:dyDescent="0.2">
      <c r="A2366" s="31"/>
      <c r="B2366" s="34"/>
      <c r="C2366" s="29"/>
      <c r="D2366" s="29"/>
      <c r="E2366" s="29"/>
      <c r="F2366" s="29"/>
    </row>
    <row r="2367" spans="1:6" x14ac:dyDescent="0.2">
      <c r="A2367" s="31"/>
      <c r="B2367" s="34"/>
      <c r="C2367" s="29"/>
      <c r="D2367" s="29"/>
      <c r="E2367" s="29"/>
      <c r="F2367" s="29"/>
    </row>
    <row r="2368" spans="1:6" x14ac:dyDescent="0.2">
      <c r="A2368" s="31"/>
      <c r="B2368" s="34"/>
      <c r="C2368" s="29"/>
      <c r="D2368" s="29"/>
      <c r="E2368" s="29"/>
      <c r="F2368" s="29"/>
    </row>
    <row r="2369" spans="1:6" x14ac:dyDescent="0.2">
      <c r="A2369" s="31"/>
      <c r="B2369" s="34"/>
      <c r="C2369" s="29"/>
      <c r="D2369" s="29"/>
      <c r="E2369" s="29"/>
      <c r="F2369" s="29"/>
    </row>
    <row r="2370" spans="1:6" x14ac:dyDescent="0.2">
      <c r="A2370" s="31"/>
      <c r="B2370" s="34"/>
      <c r="C2370" s="29"/>
      <c r="D2370" s="29"/>
      <c r="E2370" s="29"/>
      <c r="F2370" s="29"/>
    </row>
    <row r="2371" spans="1:6" x14ac:dyDescent="0.2">
      <c r="A2371" s="31"/>
      <c r="B2371" s="34"/>
      <c r="C2371" s="29"/>
      <c r="D2371" s="29"/>
      <c r="E2371" s="29"/>
      <c r="F2371" s="29"/>
    </row>
    <row r="2372" spans="1:6" x14ac:dyDescent="0.2">
      <c r="A2372" s="31"/>
      <c r="B2372" s="34"/>
      <c r="C2372" s="29"/>
      <c r="D2372" s="29"/>
      <c r="E2372" s="29"/>
      <c r="F2372" s="29"/>
    </row>
    <row r="2373" spans="1:6" x14ac:dyDescent="0.2">
      <c r="A2373" s="31"/>
      <c r="B2373" s="34"/>
      <c r="C2373" s="29"/>
      <c r="D2373" s="29"/>
      <c r="E2373" s="29"/>
      <c r="F2373" s="29"/>
    </row>
    <row r="2374" spans="1:6" x14ac:dyDescent="0.2">
      <c r="A2374" s="31"/>
      <c r="B2374" s="34"/>
      <c r="C2374" s="29"/>
      <c r="D2374" s="29"/>
      <c r="E2374" s="29"/>
      <c r="F2374" s="29"/>
    </row>
    <row r="2375" spans="1:6" x14ac:dyDescent="0.2">
      <c r="A2375" s="31"/>
      <c r="B2375" s="34"/>
      <c r="C2375" s="29"/>
      <c r="D2375" s="29"/>
      <c r="E2375" s="29"/>
      <c r="F2375" s="29"/>
    </row>
    <row r="2376" spans="1:6" x14ac:dyDescent="0.2">
      <c r="A2376" s="31"/>
      <c r="B2376" s="34"/>
      <c r="C2376" s="29"/>
      <c r="D2376" s="29"/>
      <c r="E2376" s="29"/>
      <c r="F2376" s="29"/>
    </row>
    <row r="2377" spans="1:6" x14ac:dyDescent="0.2">
      <c r="A2377" s="31"/>
      <c r="B2377" s="34"/>
      <c r="C2377" s="29"/>
      <c r="D2377" s="29"/>
      <c r="E2377" s="29"/>
      <c r="F2377" s="29"/>
    </row>
    <row r="2378" spans="1:6" x14ac:dyDescent="0.2">
      <c r="A2378" s="31"/>
      <c r="B2378" s="34"/>
      <c r="C2378" s="29"/>
      <c r="D2378" s="29"/>
      <c r="E2378" s="29"/>
      <c r="F2378" s="29"/>
    </row>
    <row r="2379" spans="1:6" x14ac:dyDescent="0.2">
      <c r="A2379" s="31"/>
      <c r="B2379" s="34"/>
      <c r="C2379" s="29"/>
      <c r="D2379" s="29"/>
      <c r="E2379" s="29"/>
      <c r="F2379" s="29"/>
    </row>
    <row r="2380" spans="1:6" x14ac:dyDescent="0.2">
      <c r="A2380" s="31"/>
      <c r="B2380" s="34"/>
      <c r="C2380" s="29"/>
      <c r="D2380" s="29"/>
      <c r="E2380" s="29"/>
      <c r="F2380" s="29"/>
    </row>
    <row r="2381" spans="1:6" x14ac:dyDescent="0.2">
      <c r="A2381" s="31"/>
      <c r="B2381" s="34"/>
      <c r="C2381" s="29"/>
      <c r="D2381" s="29"/>
      <c r="E2381" s="29"/>
      <c r="F2381" s="29"/>
    </row>
    <row r="2382" spans="1:6" x14ac:dyDescent="0.2">
      <c r="A2382" s="31"/>
      <c r="B2382" s="34"/>
      <c r="C2382" s="29"/>
      <c r="D2382" s="29"/>
      <c r="E2382" s="29"/>
      <c r="F2382" s="29"/>
    </row>
    <row r="2383" spans="1:6" x14ac:dyDescent="0.2">
      <c r="A2383" s="31"/>
      <c r="B2383" s="34"/>
      <c r="C2383" s="29"/>
      <c r="D2383" s="29"/>
      <c r="E2383" s="29"/>
      <c r="F2383" s="29"/>
    </row>
    <row r="2384" spans="1:6" x14ac:dyDescent="0.2">
      <c r="A2384" s="31"/>
      <c r="B2384" s="34"/>
      <c r="C2384" s="29"/>
      <c r="D2384" s="29"/>
      <c r="E2384" s="29"/>
      <c r="F2384" s="29"/>
    </row>
    <row r="2385" spans="1:6" x14ac:dyDescent="0.2">
      <c r="A2385" s="31"/>
      <c r="B2385" s="34"/>
      <c r="C2385" s="29"/>
      <c r="D2385" s="29"/>
      <c r="E2385" s="29"/>
      <c r="F2385" s="29"/>
    </row>
    <row r="2386" spans="1:6" x14ac:dyDescent="0.2">
      <c r="A2386" s="31"/>
      <c r="B2386" s="34"/>
      <c r="C2386" s="29"/>
      <c r="D2386" s="29"/>
      <c r="E2386" s="29"/>
      <c r="F2386" s="29"/>
    </row>
    <row r="2387" spans="1:6" x14ac:dyDescent="0.2">
      <c r="A2387" s="31"/>
      <c r="B2387" s="34"/>
      <c r="C2387" s="29"/>
      <c r="D2387" s="29"/>
      <c r="E2387" s="29"/>
      <c r="F2387" s="29"/>
    </row>
    <row r="2388" spans="1:6" x14ac:dyDescent="0.2">
      <c r="A2388" s="31"/>
      <c r="B2388" s="34"/>
      <c r="C2388" s="29"/>
      <c r="D2388" s="29"/>
      <c r="E2388" s="29"/>
      <c r="F2388" s="29"/>
    </row>
    <row r="2389" spans="1:6" x14ac:dyDescent="0.2">
      <c r="A2389" s="31"/>
      <c r="B2389" s="34"/>
      <c r="C2389" s="29"/>
      <c r="D2389" s="29"/>
      <c r="E2389" s="29"/>
      <c r="F2389" s="29"/>
    </row>
    <row r="2390" spans="1:6" x14ac:dyDescent="0.2">
      <c r="A2390" s="31"/>
      <c r="B2390" s="34"/>
      <c r="C2390" s="29"/>
      <c r="D2390" s="29"/>
      <c r="E2390" s="29"/>
      <c r="F2390" s="29"/>
    </row>
    <row r="2391" spans="1:6" x14ac:dyDescent="0.2">
      <c r="A2391" s="31"/>
      <c r="B2391" s="34"/>
      <c r="C2391" s="29"/>
      <c r="D2391" s="29"/>
      <c r="E2391" s="29"/>
      <c r="F2391" s="29"/>
    </row>
    <row r="2392" spans="1:6" x14ac:dyDescent="0.2">
      <c r="A2392" s="31"/>
      <c r="B2392" s="34"/>
      <c r="C2392" s="29"/>
      <c r="D2392" s="29"/>
      <c r="E2392" s="29"/>
      <c r="F2392" s="29"/>
    </row>
    <row r="2393" spans="1:6" x14ac:dyDescent="0.2">
      <c r="A2393" s="31"/>
      <c r="B2393" s="34"/>
      <c r="C2393" s="29"/>
      <c r="D2393" s="29"/>
      <c r="E2393" s="29"/>
      <c r="F2393" s="29"/>
    </row>
    <row r="2394" spans="1:6" x14ac:dyDescent="0.2">
      <c r="A2394" s="31"/>
      <c r="B2394" s="34"/>
      <c r="C2394" s="29"/>
      <c r="D2394" s="29"/>
      <c r="E2394" s="29"/>
      <c r="F2394" s="29"/>
    </row>
    <row r="2395" spans="1:6" x14ac:dyDescent="0.2">
      <c r="A2395" s="31"/>
      <c r="B2395" s="34"/>
      <c r="C2395" s="29"/>
      <c r="D2395" s="29"/>
      <c r="E2395" s="29"/>
      <c r="F2395" s="29"/>
    </row>
    <row r="2396" spans="1:6" x14ac:dyDescent="0.2">
      <c r="A2396" s="31"/>
      <c r="B2396" s="34"/>
      <c r="C2396" s="29"/>
      <c r="D2396" s="29"/>
      <c r="E2396" s="29"/>
      <c r="F2396" s="29"/>
    </row>
    <row r="2397" spans="1:6" x14ac:dyDescent="0.2">
      <c r="A2397" s="31"/>
      <c r="B2397" s="34"/>
      <c r="C2397" s="29"/>
      <c r="D2397" s="29"/>
      <c r="E2397" s="29"/>
      <c r="F2397" s="29"/>
    </row>
    <row r="2398" spans="1:6" x14ac:dyDescent="0.2">
      <c r="A2398" s="31"/>
      <c r="B2398" s="34"/>
      <c r="C2398" s="29"/>
      <c r="D2398" s="29"/>
      <c r="E2398" s="29"/>
      <c r="F2398" s="29"/>
    </row>
    <row r="2399" spans="1:6" x14ac:dyDescent="0.2">
      <c r="A2399" s="31"/>
      <c r="B2399" s="34"/>
      <c r="C2399" s="29"/>
      <c r="D2399" s="29"/>
      <c r="E2399" s="29"/>
      <c r="F2399" s="29"/>
    </row>
    <row r="2400" spans="1:6" x14ac:dyDescent="0.2">
      <c r="A2400" s="31"/>
      <c r="B2400" s="34"/>
      <c r="C2400" s="29"/>
      <c r="D2400" s="29"/>
      <c r="E2400" s="29"/>
      <c r="F2400" s="29"/>
    </row>
    <row r="2401" spans="1:6" x14ac:dyDescent="0.2">
      <c r="A2401" s="31"/>
      <c r="B2401" s="34"/>
      <c r="C2401" s="29"/>
      <c r="D2401" s="29"/>
      <c r="E2401" s="29"/>
      <c r="F2401" s="29"/>
    </row>
    <row r="2402" spans="1:6" x14ac:dyDescent="0.2">
      <c r="A2402" s="31"/>
      <c r="B2402" s="34"/>
      <c r="C2402" s="29"/>
      <c r="D2402" s="29"/>
      <c r="E2402" s="29"/>
      <c r="F2402" s="29"/>
    </row>
    <row r="2403" spans="1:6" x14ac:dyDescent="0.2">
      <c r="A2403" s="31"/>
      <c r="B2403" s="34"/>
      <c r="C2403" s="29"/>
      <c r="D2403" s="29"/>
      <c r="E2403" s="29"/>
      <c r="F2403" s="29"/>
    </row>
    <row r="2404" spans="1:6" x14ac:dyDescent="0.2">
      <c r="A2404" s="31"/>
      <c r="B2404" s="34"/>
      <c r="C2404" s="29"/>
      <c r="D2404" s="29"/>
      <c r="E2404" s="29"/>
      <c r="F2404" s="29"/>
    </row>
    <row r="2405" spans="1:6" x14ac:dyDescent="0.2">
      <c r="A2405" s="31"/>
      <c r="B2405" s="34"/>
      <c r="C2405" s="29"/>
      <c r="D2405" s="29"/>
      <c r="E2405" s="29"/>
      <c r="F2405" s="29"/>
    </row>
    <row r="2406" spans="1:6" x14ac:dyDescent="0.2">
      <c r="A2406" s="31"/>
      <c r="B2406" s="34"/>
      <c r="C2406" s="29"/>
      <c r="D2406" s="29"/>
      <c r="E2406" s="29"/>
      <c r="F2406" s="29"/>
    </row>
    <row r="2407" spans="1:6" x14ac:dyDescent="0.2">
      <c r="A2407" s="31"/>
      <c r="B2407" s="34"/>
      <c r="C2407" s="29"/>
      <c r="D2407" s="29"/>
      <c r="E2407" s="29"/>
      <c r="F2407" s="29"/>
    </row>
    <row r="2408" spans="1:6" x14ac:dyDescent="0.2">
      <c r="A2408" s="31"/>
      <c r="B2408" s="34"/>
      <c r="C2408" s="29"/>
      <c r="D2408" s="29"/>
      <c r="E2408" s="29"/>
      <c r="F2408" s="29"/>
    </row>
    <row r="2409" spans="1:6" x14ac:dyDescent="0.2">
      <c r="A2409" s="31"/>
      <c r="B2409" s="34"/>
      <c r="C2409" s="29"/>
      <c r="D2409" s="29"/>
      <c r="E2409" s="29"/>
      <c r="F2409" s="29"/>
    </row>
    <row r="2410" spans="1:6" x14ac:dyDescent="0.2">
      <c r="A2410" s="31"/>
      <c r="B2410" s="34"/>
      <c r="C2410" s="29"/>
      <c r="D2410" s="29"/>
      <c r="E2410" s="29"/>
      <c r="F2410" s="29"/>
    </row>
    <row r="2411" spans="1:6" x14ac:dyDescent="0.2">
      <c r="A2411" s="31"/>
      <c r="B2411" s="34"/>
      <c r="C2411" s="29"/>
      <c r="D2411" s="29"/>
      <c r="E2411" s="29"/>
      <c r="F2411" s="29"/>
    </row>
    <row r="2412" spans="1:6" x14ac:dyDescent="0.2">
      <c r="A2412" s="31"/>
      <c r="B2412" s="34"/>
      <c r="C2412" s="29"/>
      <c r="D2412" s="29"/>
      <c r="E2412" s="29"/>
      <c r="F2412" s="29"/>
    </row>
    <row r="2413" spans="1:6" x14ac:dyDescent="0.2">
      <c r="A2413" s="31"/>
      <c r="B2413" s="34"/>
      <c r="C2413" s="29"/>
      <c r="D2413" s="29"/>
      <c r="E2413" s="29"/>
      <c r="F2413" s="29"/>
    </row>
    <row r="2414" spans="1:6" x14ac:dyDescent="0.2">
      <c r="A2414" s="31"/>
      <c r="B2414" s="34"/>
      <c r="C2414" s="29"/>
      <c r="D2414" s="29"/>
      <c r="E2414" s="29"/>
      <c r="F2414" s="29"/>
    </row>
    <row r="2415" spans="1:6" x14ac:dyDescent="0.2">
      <c r="A2415" s="31"/>
      <c r="B2415" s="34"/>
      <c r="C2415" s="29"/>
      <c r="D2415" s="29"/>
      <c r="E2415" s="29"/>
      <c r="F2415" s="29"/>
    </row>
    <row r="2416" spans="1:6" x14ac:dyDescent="0.2">
      <c r="A2416" s="31"/>
      <c r="B2416" s="34"/>
      <c r="C2416" s="29"/>
      <c r="D2416" s="29"/>
      <c r="E2416" s="29"/>
      <c r="F2416" s="29"/>
    </row>
    <row r="2417" spans="1:6" x14ac:dyDescent="0.2">
      <c r="A2417" s="31"/>
      <c r="B2417" s="34"/>
      <c r="C2417" s="29"/>
      <c r="D2417" s="29"/>
      <c r="E2417" s="29"/>
      <c r="F2417" s="29"/>
    </row>
    <row r="2418" spans="1:6" x14ac:dyDescent="0.2">
      <c r="A2418" s="31"/>
      <c r="B2418" s="34"/>
      <c r="C2418" s="29"/>
      <c r="D2418" s="29"/>
      <c r="E2418" s="29"/>
      <c r="F2418" s="29"/>
    </row>
    <row r="2419" spans="1:6" x14ac:dyDescent="0.2">
      <c r="A2419" s="31"/>
      <c r="B2419" s="34"/>
      <c r="C2419" s="29"/>
      <c r="D2419" s="29"/>
      <c r="E2419" s="29"/>
      <c r="F2419" s="29"/>
    </row>
    <row r="2420" spans="1:6" x14ac:dyDescent="0.2">
      <c r="A2420" s="31"/>
      <c r="B2420" s="34"/>
      <c r="C2420" s="29"/>
      <c r="D2420" s="29"/>
      <c r="E2420" s="29"/>
      <c r="F2420" s="29"/>
    </row>
    <row r="2421" spans="1:6" x14ac:dyDescent="0.2">
      <c r="A2421" s="31"/>
      <c r="B2421" s="34"/>
      <c r="C2421" s="29"/>
      <c r="D2421" s="29"/>
      <c r="E2421" s="29"/>
      <c r="F2421" s="29"/>
    </row>
    <row r="2422" spans="1:6" x14ac:dyDescent="0.2">
      <c r="A2422" s="31"/>
      <c r="B2422" s="34"/>
      <c r="C2422" s="29"/>
      <c r="D2422" s="29"/>
      <c r="E2422" s="29"/>
      <c r="F2422" s="29"/>
    </row>
    <row r="2423" spans="1:6" x14ac:dyDescent="0.2">
      <c r="A2423" s="31"/>
      <c r="B2423" s="34"/>
      <c r="C2423" s="29"/>
      <c r="D2423" s="29"/>
      <c r="E2423" s="29"/>
      <c r="F2423" s="29"/>
    </row>
    <row r="2424" spans="1:6" x14ac:dyDescent="0.2">
      <c r="A2424" s="31"/>
      <c r="B2424" s="34"/>
      <c r="C2424" s="29"/>
      <c r="D2424" s="29"/>
      <c r="E2424" s="29"/>
      <c r="F2424" s="29"/>
    </row>
    <row r="2425" spans="1:6" x14ac:dyDescent="0.2">
      <c r="A2425" s="31"/>
      <c r="B2425" s="34"/>
      <c r="C2425" s="29"/>
      <c r="D2425" s="29"/>
      <c r="E2425" s="29"/>
      <c r="F2425" s="29"/>
    </row>
    <row r="2426" spans="1:6" x14ac:dyDescent="0.2">
      <c r="A2426" s="31"/>
      <c r="B2426" s="34"/>
      <c r="C2426" s="29"/>
      <c r="D2426" s="29"/>
      <c r="E2426" s="29"/>
      <c r="F2426" s="29"/>
    </row>
    <row r="2427" spans="1:6" x14ac:dyDescent="0.2">
      <c r="A2427" s="31"/>
      <c r="B2427" s="34"/>
      <c r="C2427" s="29"/>
      <c r="D2427" s="29"/>
      <c r="E2427" s="29"/>
      <c r="F2427" s="29"/>
    </row>
    <row r="2428" spans="1:6" x14ac:dyDescent="0.2">
      <c r="A2428" s="31"/>
      <c r="B2428" s="34"/>
      <c r="C2428" s="29"/>
      <c r="D2428" s="29"/>
      <c r="E2428" s="29"/>
      <c r="F2428" s="29"/>
    </row>
    <row r="2429" spans="1:6" x14ac:dyDescent="0.2">
      <c r="A2429" s="31"/>
      <c r="B2429" s="34"/>
      <c r="C2429" s="29"/>
      <c r="D2429" s="29"/>
      <c r="E2429" s="29"/>
      <c r="F2429" s="29"/>
    </row>
    <row r="2430" spans="1:6" x14ac:dyDescent="0.2">
      <c r="A2430" s="31"/>
      <c r="B2430" s="34"/>
      <c r="C2430" s="29"/>
      <c r="D2430" s="29"/>
      <c r="E2430" s="29"/>
      <c r="F2430" s="29"/>
    </row>
    <row r="2431" spans="1:6" x14ac:dyDescent="0.2">
      <c r="A2431" s="31"/>
      <c r="B2431" s="34"/>
      <c r="C2431" s="29"/>
      <c r="D2431" s="29"/>
      <c r="E2431" s="29"/>
      <c r="F2431" s="29"/>
    </row>
    <row r="2432" spans="1:6" x14ac:dyDescent="0.2">
      <c r="A2432" s="31"/>
      <c r="B2432" s="34"/>
      <c r="C2432" s="29"/>
      <c r="D2432" s="29"/>
      <c r="E2432" s="29"/>
      <c r="F2432" s="29"/>
    </row>
    <row r="2433" spans="1:6" x14ac:dyDescent="0.2">
      <c r="A2433" s="31"/>
      <c r="B2433" s="34"/>
      <c r="C2433" s="29"/>
      <c r="D2433" s="29"/>
      <c r="E2433" s="29"/>
      <c r="F2433" s="29"/>
    </row>
    <row r="2434" spans="1:6" x14ac:dyDescent="0.2">
      <c r="A2434" s="31"/>
      <c r="B2434" s="34"/>
      <c r="C2434" s="29"/>
      <c r="D2434" s="29"/>
      <c r="E2434" s="29"/>
      <c r="F2434" s="29"/>
    </row>
    <row r="2435" spans="1:6" x14ac:dyDescent="0.2">
      <c r="A2435" s="31"/>
      <c r="B2435" s="34"/>
      <c r="C2435" s="29"/>
      <c r="D2435" s="29"/>
      <c r="E2435" s="29"/>
      <c r="F2435" s="29"/>
    </row>
    <row r="2436" spans="1:6" x14ac:dyDescent="0.2">
      <c r="A2436" s="31"/>
      <c r="B2436" s="34"/>
      <c r="C2436" s="29"/>
      <c r="D2436" s="29"/>
      <c r="E2436" s="29"/>
      <c r="F2436" s="29"/>
    </row>
    <row r="2437" spans="1:6" x14ac:dyDescent="0.2">
      <c r="A2437" s="31"/>
      <c r="B2437" s="34"/>
      <c r="C2437" s="29"/>
      <c r="D2437" s="29"/>
      <c r="E2437" s="29"/>
      <c r="F2437" s="29"/>
    </row>
    <row r="2438" spans="1:6" x14ac:dyDescent="0.2">
      <c r="A2438" s="31"/>
      <c r="B2438" s="34"/>
      <c r="C2438" s="29"/>
      <c r="D2438" s="29"/>
      <c r="E2438" s="29"/>
      <c r="F2438" s="29"/>
    </row>
    <row r="2439" spans="1:6" x14ac:dyDescent="0.2">
      <c r="A2439" s="31"/>
      <c r="B2439" s="34"/>
      <c r="C2439" s="29"/>
      <c r="D2439" s="29"/>
      <c r="E2439" s="29"/>
      <c r="F2439" s="29"/>
    </row>
    <row r="2440" spans="1:6" x14ac:dyDescent="0.2">
      <c r="A2440" s="31"/>
      <c r="B2440" s="34"/>
      <c r="C2440" s="29"/>
      <c r="D2440" s="29"/>
      <c r="E2440" s="29"/>
      <c r="F2440" s="29"/>
    </row>
    <row r="2441" spans="1:6" x14ac:dyDescent="0.2">
      <c r="A2441" s="31"/>
      <c r="B2441" s="34"/>
      <c r="C2441" s="29"/>
      <c r="D2441" s="29"/>
      <c r="E2441" s="29"/>
      <c r="F2441" s="29"/>
    </row>
    <row r="2442" spans="1:6" x14ac:dyDescent="0.2">
      <c r="A2442" s="31"/>
      <c r="B2442" s="34"/>
      <c r="C2442" s="29"/>
      <c r="D2442" s="29"/>
      <c r="E2442" s="29"/>
      <c r="F2442" s="29"/>
    </row>
    <row r="2443" spans="1:6" x14ac:dyDescent="0.2">
      <c r="A2443" s="31"/>
      <c r="B2443" s="34"/>
      <c r="C2443" s="29"/>
      <c r="D2443" s="29"/>
      <c r="E2443" s="29"/>
      <c r="F2443" s="29"/>
    </row>
    <row r="2444" spans="1:6" x14ac:dyDescent="0.2">
      <c r="A2444" s="31"/>
      <c r="B2444" s="34"/>
      <c r="C2444" s="29"/>
      <c r="D2444" s="29"/>
      <c r="E2444" s="29"/>
      <c r="F2444" s="29"/>
    </row>
    <row r="2445" spans="1:6" x14ac:dyDescent="0.2">
      <c r="A2445" s="31"/>
      <c r="B2445" s="34"/>
      <c r="C2445" s="29"/>
      <c r="D2445" s="29"/>
      <c r="E2445" s="29"/>
      <c r="F2445" s="29"/>
    </row>
    <row r="2446" spans="1:6" x14ac:dyDescent="0.2">
      <c r="A2446" s="31"/>
      <c r="B2446" s="34"/>
      <c r="C2446" s="29"/>
      <c r="D2446" s="29"/>
      <c r="E2446" s="29"/>
      <c r="F2446" s="29"/>
    </row>
    <row r="2447" spans="1:6" x14ac:dyDescent="0.2">
      <c r="A2447" s="31"/>
      <c r="B2447" s="34"/>
      <c r="C2447" s="29"/>
      <c r="D2447" s="29"/>
      <c r="E2447" s="29"/>
      <c r="F2447" s="29"/>
    </row>
    <row r="2448" spans="1:6" x14ac:dyDescent="0.2">
      <c r="A2448" s="31"/>
      <c r="B2448" s="34"/>
      <c r="C2448" s="29"/>
      <c r="D2448" s="29"/>
      <c r="E2448" s="29"/>
      <c r="F2448" s="29"/>
    </row>
    <row r="2449" spans="1:6" x14ac:dyDescent="0.2">
      <c r="A2449" s="31"/>
      <c r="B2449" s="34"/>
      <c r="C2449" s="29"/>
      <c r="D2449" s="29"/>
      <c r="E2449" s="29"/>
      <c r="F2449" s="29"/>
    </row>
    <row r="2450" spans="1:6" x14ac:dyDescent="0.2">
      <c r="A2450" s="31"/>
      <c r="B2450" s="34"/>
      <c r="C2450" s="29"/>
      <c r="D2450" s="29"/>
      <c r="E2450" s="29"/>
      <c r="F2450" s="29"/>
    </row>
    <row r="2451" spans="1:6" x14ac:dyDescent="0.2">
      <c r="A2451" s="31"/>
      <c r="B2451" s="34"/>
      <c r="C2451" s="29"/>
      <c r="D2451" s="29"/>
      <c r="E2451" s="29"/>
      <c r="F2451" s="29"/>
    </row>
    <row r="2452" spans="1:6" x14ac:dyDescent="0.2">
      <c r="A2452" s="31"/>
      <c r="B2452" s="34"/>
      <c r="C2452" s="29"/>
      <c r="D2452" s="29"/>
      <c r="E2452" s="29"/>
      <c r="F2452" s="29"/>
    </row>
    <row r="2453" spans="1:6" x14ac:dyDescent="0.2">
      <c r="A2453" s="31"/>
      <c r="B2453" s="34"/>
      <c r="C2453" s="29"/>
      <c r="D2453" s="29"/>
      <c r="E2453" s="29"/>
      <c r="F2453" s="29"/>
    </row>
    <row r="2454" spans="1:6" x14ac:dyDescent="0.2">
      <c r="A2454" s="31"/>
      <c r="B2454" s="34"/>
      <c r="C2454" s="29"/>
      <c r="D2454" s="29"/>
      <c r="E2454" s="29"/>
      <c r="F2454" s="29"/>
    </row>
    <row r="2455" spans="1:6" x14ac:dyDescent="0.2">
      <c r="A2455" s="31"/>
      <c r="B2455" s="34"/>
      <c r="C2455" s="29"/>
      <c r="D2455" s="29"/>
      <c r="E2455" s="29"/>
      <c r="F2455" s="29"/>
    </row>
    <row r="2456" spans="1:6" x14ac:dyDescent="0.2">
      <c r="A2456" s="31"/>
      <c r="B2456" s="34"/>
      <c r="C2456" s="29"/>
      <c r="D2456" s="29"/>
      <c r="E2456" s="29"/>
      <c r="F2456" s="29"/>
    </row>
    <row r="2457" spans="1:6" x14ac:dyDescent="0.2">
      <c r="A2457" s="31"/>
      <c r="B2457" s="34"/>
      <c r="C2457" s="29"/>
      <c r="D2457" s="29"/>
      <c r="E2457" s="29"/>
      <c r="F2457" s="29"/>
    </row>
    <row r="2458" spans="1:6" x14ac:dyDescent="0.2">
      <c r="A2458" s="31"/>
      <c r="B2458" s="34"/>
      <c r="C2458" s="29"/>
      <c r="D2458" s="29"/>
      <c r="E2458" s="29"/>
      <c r="F2458" s="29"/>
    </row>
    <row r="2459" spans="1:6" x14ac:dyDescent="0.2">
      <c r="A2459" s="31"/>
      <c r="B2459" s="34"/>
      <c r="C2459" s="29"/>
      <c r="D2459" s="29"/>
      <c r="E2459" s="29"/>
      <c r="F2459" s="29"/>
    </row>
    <row r="2460" spans="1:6" x14ac:dyDescent="0.2">
      <c r="A2460" s="31"/>
      <c r="B2460" s="34"/>
      <c r="C2460" s="29"/>
      <c r="D2460" s="29"/>
      <c r="E2460" s="29"/>
      <c r="F2460" s="29"/>
    </row>
    <row r="2461" spans="1:6" x14ac:dyDescent="0.2">
      <c r="A2461" s="31"/>
      <c r="B2461" s="34"/>
      <c r="C2461" s="29"/>
      <c r="D2461" s="29"/>
      <c r="E2461" s="29"/>
      <c r="F2461" s="29"/>
    </row>
    <row r="2462" spans="1:6" x14ac:dyDescent="0.2">
      <c r="A2462" s="31"/>
      <c r="B2462" s="34"/>
      <c r="C2462" s="29"/>
      <c r="D2462" s="29"/>
      <c r="E2462" s="29"/>
      <c r="F2462" s="29"/>
    </row>
    <row r="2463" spans="1:6" x14ac:dyDescent="0.2">
      <c r="A2463" s="31"/>
      <c r="B2463" s="34"/>
      <c r="C2463" s="29"/>
      <c r="D2463" s="29"/>
      <c r="E2463" s="29"/>
      <c r="F2463" s="29"/>
    </row>
    <row r="2464" spans="1:6" x14ac:dyDescent="0.2">
      <c r="A2464" s="31"/>
      <c r="B2464" s="34"/>
      <c r="C2464" s="29"/>
      <c r="D2464" s="29"/>
      <c r="E2464" s="29"/>
      <c r="F2464" s="29"/>
    </row>
    <row r="2465" spans="1:6" x14ac:dyDescent="0.2">
      <c r="A2465" s="31"/>
      <c r="B2465" s="34"/>
      <c r="C2465" s="29"/>
      <c r="D2465" s="29"/>
      <c r="E2465" s="29"/>
      <c r="F2465" s="29"/>
    </row>
    <row r="2466" spans="1:6" x14ac:dyDescent="0.2">
      <c r="A2466" s="31"/>
      <c r="B2466" s="34"/>
      <c r="C2466" s="29"/>
      <c r="D2466" s="29"/>
      <c r="E2466" s="29"/>
      <c r="F2466" s="29"/>
    </row>
    <row r="2467" spans="1:6" x14ac:dyDescent="0.2">
      <c r="A2467" s="31"/>
      <c r="B2467" s="34"/>
      <c r="C2467" s="29"/>
      <c r="D2467" s="29"/>
      <c r="E2467" s="29"/>
      <c r="F2467" s="29"/>
    </row>
    <row r="2468" spans="1:6" x14ac:dyDescent="0.2">
      <c r="A2468" s="31"/>
      <c r="B2468" s="34"/>
      <c r="C2468" s="29"/>
      <c r="D2468" s="29"/>
      <c r="E2468" s="29"/>
      <c r="F2468" s="29"/>
    </row>
    <row r="2469" spans="1:6" x14ac:dyDescent="0.2">
      <c r="A2469" s="31"/>
      <c r="B2469" s="34"/>
      <c r="C2469" s="29"/>
      <c r="D2469" s="29"/>
      <c r="E2469" s="29"/>
      <c r="F2469" s="29"/>
    </row>
    <row r="2470" spans="1:6" x14ac:dyDescent="0.2">
      <c r="A2470" s="31"/>
      <c r="B2470" s="34"/>
      <c r="C2470" s="29"/>
      <c r="D2470" s="29"/>
      <c r="E2470" s="29"/>
      <c r="F2470" s="29"/>
    </row>
    <row r="2471" spans="1:6" x14ac:dyDescent="0.2">
      <c r="A2471" s="31"/>
      <c r="B2471" s="34"/>
      <c r="C2471" s="29"/>
      <c r="D2471" s="29"/>
      <c r="E2471" s="29"/>
      <c r="F2471" s="29"/>
    </row>
    <row r="2472" spans="1:6" x14ac:dyDescent="0.2">
      <c r="A2472" s="31"/>
      <c r="B2472" s="34"/>
      <c r="C2472" s="29"/>
      <c r="D2472" s="29"/>
      <c r="E2472" s="29"/>
      <c r="F2472" s="29"/>
    </row>
    <row r="2473" spans="1:6" x14ac:dyDescent="0.2">
      <c r="A2473" s="31"/>
      <c r="B2473" s="34"/>
      <c r="C2473" s="29"/>
      <c r="D2473" s="29"/>
      <c r="E2473" s="29"/>
      <c r="F2473" s="29"/>
    </row>
    <row r="2474" spans="1:6" x14ac:dyDescent="0.2">
      <c r="A2474" s="31"/>
      <c r="B2474" s="34"/>
      <c r="C2474" s="29"/>
      <c r="D2474" s="29"/>
      <c r="E2474" s="29"/>
      <c r="F2474" s="29"/>
    </row>
    <row r="2475" spans="1:6" x14ac:dyDescent="0.2">
      <c r="A2475" s="31"/>
      <c r="B2475" s="34"/>
      <c r="C2475" s="29"/>
      <c r="D2475" s="29"/>
      <c r="E2475" s="29"/>
      <c r="F2475" s="29"/>
    </row>
    <row r="2476" spans="1:6" x14ac:dyDescent="0.2">
      <c r="A2476" s="31"/>
      <c r="B2476" s="34"/>
      <c r="C2476" s="29"/>
      <c r="D2476" s="29"/>
      <c r="E2476" s="29"/>
      <c r="F2476" s="29"/>
    </row>
    <row r="2477" spans="1:6" x14ac:dyDescent="0.2">
      <c r="A2477" s="31"/>
      <c r="B2477" s="34"/>
      <c r="C2477" s="29"/>
      <c r="D2477" s="29"/>
      <c r="E2477" s="29"/>
      <c r="F2477" s="29"/>
    </row>
    <row r="2478" spans="1:6" x14ac:dyDescent="0.2">
      <c r="A2478" s="31"/>
      <c r="B2478" s="34"/>
      <c r="C2478" s="29"/>
      <c r="D2478" s="29"/>
      <c r="E2478" s="29"/>
      <c r="F2478" s="29"/>
    </row>
    <row r="2479" spans="1:6" x14ac:dyDescent="0.2">
      <c r="A2479" s="31"/>
      <c r="B2479" s="34"/>
      <c r="C2479" s="29"/>
      <c r="D2479" s="29"/>
      <c r="E2479" s="29"/>
      <c r="F2479" s="29"/>
    </row>
    <row r="2480" spans="1:6" x14ac:dyDescent="0.2">
      <c r="A2480" s="31"/>
      <c r="B2480" s="34"/>
      <c r="C2480" s="29"/>
      <c r="D2480" s="29"/>
      <c r="E2480" s="29"/>
      <c r="F2480" s="29"/>
    </row>
    <row r="2481" spans="1:6" x14ac:dyDescent="0.2">
      <c r="A2481" s="31"/>
      <c r="B2481" s="34"/>
      <c r="C2481" s="29"/>
      <c r="D2481" s="29"/>
      <c r="E2481" s="29"/>
      <c r="F2481" s="29"/>
    </row>
    <row r="2482" spans="1:6" x14ac:dyDescent="0.2">
      <c r="A2482" s="31"/>
      <c r="B2482" s="34"/>
      <c r="C2482" s="29"/>
      <c r="D2482" s="29"/>
      <c r="E2482" s="29"/>
      <c r="F2482" s="29"/>
    </row>
    <row r="2483" spans="1:6" x14ac:dyDescent="0.2">
      <c r="A2483" s="31"/>
      <c r="B2483" s="34"/>
      <c r="C2483" s="29"/>
      <c r="D2483" s="29"/>
      <c r="E2483" s="29"/>
      <c r="F2483" s="29"/>
    </row>
    <row r="2484" spans="1:6" x14ac:dyDescent="0.2">
      <c r="A2484" s="31"/>
      <c r="B2484" s="34"/>
      <c r="C2484" s="29"/>
      <c r="D2484" s="29"/>
      <c r="E2484" s="29"/>
      <c r="F2484" s="29"/>
    </row>
    <row r="2485" spans="1:6" x14ac:dyDescent="0.2">
      <c r="A2485" s="31"/>
      <c r="B2485" s="34"/>
      <c r="C2485" s="29"/>
      <c r="D2485" s="29"/>
      <c r="E2485" s="29"/>
      <c r="F2485" s="29"/>
    </row>
    <row r="2486" spans="1:6" x14ac:dyDescent="0.2">
      <c r="A2486" s="31"/>
      <c r="B2486" s="34"/>
      <c r="C2486" s="29"/>
      <c r="D2486" s="29"/>
      <c r="E2486" s="29"/>
      <c r="F2486" s="29"/>
    </row>
    <row r="2487" spans="1:6" x14ac:dyDescent="0.2">
      <c r="A2487" s="31"/>
      <c r="B2487" s="34"/>
      <c r="C2487" s="29"/>
      <c r="D2487" s="29"/>
      <c r="E2487" s="29"/>
      <c r="F2487" s="29"/>
    </row>
    <row r="2488" spans="1:6" x14ac:dyDescent="0.2">
      <c r="A2488" s="31"/>
      <c r="B2488" s="34"/>
      <c r="C2488" s="29"/>
      <c r="D2488" s="29"/>
      <c r="E2488" s="29"/>
      <c r="F2488" s="29"/>
    </row>
    <row r="2489" spans="1:6" x14ac:dyDescent="0.2">
      <c r="A2489" s="31"/>
      <c r="B2489" s="34"/>
      <c r="C2489" s="29"/>
      <c r="D2489" s="29"/>
      <c r="E2489" s="29"/>
      <c r="F2489" s="29"/>
    </row>
    <row r="2490" spans="1:6" x14ac:dyDescent="0.2">
      <c r="A2490" s="31"/>
      <c r="B2490" s="34"/>
      <c r="C2490" s="29"/>
      <c r="D2490" s="29"/>
      <c r="E2490" s="29"/>
      <c r="F2490" s="29"/>
    </row>
    <row r="2491" spans="1:6" x14ac:dyDescent="0.2">
      <c r="A2491" s="31"/>
      <c r="B2491" s="34"/>
      <c r="C2491" s="29"/>
      <c r="D2491" s="29"/>
      <c r="E2491" s="29"/>
      <c r="F2491" s="29"/>
    </row>
    <row r="2492" spans="1:6" x14ac:dyDescent="0.2">
      <c r="A2492" s="31"/>
      <c r="B2492" s="34"/>
      <c r="C2492" s="29"/>
      <c r="D2492" s="29"/>
      <c r="E2492" s="29"/>
      <c r="F2492" s="29"/>
    </row>
    <row r="2493" spans="1:6" x14ac:dyDescent="0.2">
      <c r="A2493" s="31"/>
      <c r="B2493" s="34"/>
      <c r="C2493" s="29"/>
      <c r="D2493" s="29"/>
      <c r="E2493" s="29"/>
      <c r="F2493" s="29"/>
    </row>
    <row r="2494" spans="1:6" x14ac:dyDescent="0.2">
      <c r="A2494" s="31"/>
      <c r="B2494" s="34"/>
      <c r="C2494" s="29"/>
      <c r="D2494" s="29"/>
      <c r="E2494" s="29"/>
      <c r="F2494" s="29"/>
    </row>
    <row r="2495" spans="1:6" x14ac:dyDescent="0.2">
      <c r="A2495" s="31"/>
      <c r="B2495" s="34"/>
      <c r="C2495" s="29"/>
      <c r="D2495" s="29"/>
      <c r="E2495" s="29"/>
      <c r="F2495" s="29"/>
    </row>
    <row r="2496" spans="1:6" x14ac:dyDescent="0.2">
      <c r="A2496" s="31"/>
      <c r="B2496" s="34"/>
      <c r="C2496" s="29"/>
      <c r="D2496" s="29"/>
      <c r="E2496" s="29"/>
      <c r="F2496" s="29"/>
    </row>
    <row r="2497" spans="1:6" x14ac:dyDescent="0.2">
      <c r="A2497" s="31"/>
      <c r="B2497" s="34"/>
      <c r="C2497" s="29"/>
      <c r="D2497" s="29"/>
      <c r="E2497" s="29"/>
      <c r="F2497" s="29"/>
    </row>
    <row r="2498" spans="1:6" x14ac:dyDescent="0.2">
      <c r="A2498" s="31"/>
      <c r="B2498" s="34"/>
      <c r="C2498" s="29"/>
      <c r="D2498" s="29"/>
      <c r="E2498" s="29"/>
      <c r="F2498" s="29"/>
    </row>
    <row r="2499" spans="1:6" x14ac:dyDescent="0.2">
      <c r="A2499" s="31"/>
      <c r="B2499" s="34"/>
      <c r="C2499" s="29"/>
      <c r="D2499" s="29"/>
      <c r="E2499" s="29"/>
      <c r="F2499" s="29"/>
    </row>
    <row r="2500" spans="1:6" x14ac:dyDescent="0.2">
      <c r="A2500" s="31"/>
      <c r="B2500" s="34"/>
      <c r="C2500" s="29"/>
      <c r="D2500" s="29"/>
      <c r="E2500" s="29"/>
      <c r="F2500" s="29"/>
    </row>
    <row r="2501" spans="1:6" x14ac:dyDescent="0.2">
      <c r="A2501" s="31"/>
      <c r="B2501" s="34"/>
      <c r="C2501" s="29"/>
      <c r="D2501" s="29"/>
      <c r="E2501" s="29"/>
      <c r="F2501" s="29"/>
    </row>
    <row r="2502" spans="1:6" x14ac:dyDescent="0.2">
      <c r="A2502" s="31"/>
      <c r="B2502" s="34"/>
      <c r="C2502" s="29"/>
      <c r="D2502" s="29"/>
      <c r="E2502" s="29"/>
      <c r="F2502" s="29"/>
    </row>
    <row r="2503" spans="1:6" x14ac:dyDescent="0.2">
      <c r="A2503" s="31"/>
      <c r="B2503" s="34"/>
      <c r="C2503" s="29"/>
      <c r="D2503" s="29"/>
      <c r="E2503" s="29"/>
      <c r="F2503" s="29"/>
    </row>
    <row r="2504" spans="1:6" x14ac:dyDescent="0.2">
      <c r="A2504" s="31"/>
      <c r="B2504" s="34"/>
      <c r="C2504" s="29"/>
      <c r="D2504" s="29"/>
      <c r="E2504" s="29"/>
      <c r="F2504" s="29"/>
    </row>
    <row r="2505" spans="1:6" x14ac:dyDescent="0.2">
      <c r="A2505" s="31"/>
      <c r="B2505" s="34"/>
      <c r="C2505" s="29"/>
      <c r="D2505" s="29"/>
      <c r="E2505" s="29"/>
      <c r="F2505" s="29"/>
    </row>
    <row r="2506" spans="1:6" x14ac:dyDescent="0.2">
      <c r="A2506" s="31"/>
      <c r="B2506" s="34"/>
      <c r="C2506" s="29"/>
      <c r="D2506" s="29"/>
      <c r="E2506" s="29"/>
      <c r="F2506" s="29"/>
    </row>
    <row r="2507" spans="1:6" x14ac:dyDescent="0.2">
      <c r="A2507" s="31"/>
      <c r="B2507" s="34"/>
      <c r="C2507" s="29"/>
      <c r="D2507" s="29"/>
      <c r="E2507" s="29"/>
      <c r="F2507" s="29"/>
    </row>
    <row r="2508" spans="1:6" x14ac:dyDescent="0.2">
      <c r="A2508" s="31"/>
      <c r="B2508" s="34"/>
      <c r="C2508" s="29"/>
      <c r="D2508" s="29"/>
      <c r="E2508" s="29"/>
      <c r="F2508" s="29"/>
    </row>
    <row r="2509" spans="1:6" x14ac:dyDescent="0.2">
      <c r="A2509" s="31"/>
      <c r="B2509" s="34"/>
      <c r="C2509" s="29"/>
      <c r="D2509" s="29"/>
      <c r="E2509" s="29"/>
      <c r="F2509" s="29"/>
    </row>
    <row r="2510" spans="1:6" x14ac:dyDescent="0.2">
      <c r="A2510" s="31"/>
      <c r="B2510" s="34"/>
      <c r="C2510" s="29"/>
      <c r="D2510" s="29"/>
      <c r="E2510" s="29"/>
      <c r="F2510" s="29"/>
    </row>
    <row r="2511" spans="1:6" x14ac:dyDescent="0.2">
      <c r="A2511" s="31"/>
      <c r="B2511" s="34"/>
      <c r="C2511" s="29"/>
      <c r="D2511" s="29"/>
      <c r="E2511" s="29"/>
      <c r="F2511" s="29"/>
    </row>
    <row r="2512" spans="1:6" x14ac:dyDescent="0.2">
      <c r="A2512" s="31"/>
      <c r="B2512" s="34"/>
      <c r="C2512" s="29"/>
      <c r="D2512" s="29"/>
      <c r="E2512" s="29"/>
      <c r="F2512" s="29"/>
    </row>
    <row r="2513" spans="1:6" x14ac:dyDescent="0.2">
      <c r="A2513" s="31"/>
      <c r="B2513" s="34"/>
      <c r="C2513" s="29"/>
      <c r="D2513" s="29"/>
      <c r="E2513" s="29"/>
      <c r="F2513" s="29"/>
    </row>
    <row r="2514" spans="1:6" x14ac:dyDescent="0.2">
      <c r="A2514" s="31"/>
      <c r="B2514" s="34"/>
      <c r="C2514" s="29"/>
      <c r="D2514" s="29"/>
      <c r="E2514" s="29"/>
      <c r="F2514" s="29"/>
    </row>
    <row r="2515" spans="1:6" x14ac:dyDescent="0.2">
      <c r="A2515" s="31"/>
      <c r="B2515" s="34"/>
      <c r="C2515" s="29"/>
      <c r="D2515" s="29"/>
      <c r="E2515" s="29"/>
      <c r="F2515" s="29"/>
    </row>
    <row r="2516" spans="1:6" x14ac:dyDescent="0.2">
      <c r="A2516" s="31"/>
      <c r="B2516" s="34"/>
      <c r="C2516" s="29"/>
      <c r="D2516" s="29"/>
      <c r="E2516" s="29"/>
      <c r="F2516" s="29"/>
    </row>
    <row r="2517" spans="1:6" x14ac:dyDescent="0.2">
      <c r="A2517" s="31"/>
      <c r="B2517" s="34"/>
      <c r="C2517" s="29"/>
      <c r="D2517" s="29"/>
      <c r="E2517" s="29"/>
      <c r="F2517" s="29"/>
    </row>
    <row r="2518" spans="1:6" x14ac:dyDescent="0.2">
      <c r="A2518" s="31"/>
      <c r="B2518" s="34"/>
      <c r="C2518" s="29"/>
      <c r="D2518" s="29"/>
      <c r="E2518" s="29"/>
      <c r="F2518" s="29"/>
    </row>
    <row r="2519" spans="1:6" x14ac:dyDescent="0.2">
      <c r="A2519" s="31"/>
      <c r="B2519" s="34"/>
      <c r="C2519" s="29"/>
      <c r="D2519" s="29"/>
      <c r="E2519" s="29"/>
      <c r="F2519" s="29"/>
    </row>
    <row r="2520" spans="1:6" x14ac:dyDescent="0.2">
      <c r="A2520" s="31"/>
      <c r="B2520" s="34"/>
      <c r="C2520" s="29"/>
      <c r="D2520" s="29"/>
      <c r="E2520" s="29"/>
      <c r="F2520" s="29"/>
    </row>
    <row r="2521" spans="1:6" x14ac:dyDescent="0.2">
      <c r="A2521" s="31"/>
      <c r="B2521" s="34"/>
      <c r="C2521" s="29"/>
      <c r="D2521" s="29"/>
      <c r="E2521" s="29"/>
      <c r="F2521" s="29"/>
    </row>
    <row r="2522" spans="1:6" x14ac:dyDescent="0.2">
      <c r="A2522" s="31"/>
      <c r="B2522" s="34"/>
      <c r="C2522" s="29"/>
      <c r="D2522" s="29"/>
      <c r="E2522" s="29"/>
      <c r="F2522" s="29"/>
    </row>
    <row r="2523" spans="1:6" x14ac:dyDescent="0.2">
      <c r="A2523" s="31"/>
      <c r="B2523" s="34"/>
      <c r="C2523" s="29"/>
      <c r="D2523" s="29"/>
      <c r="E2523" s="29"/>
      <c r="F2523" s="29"/>
    </row>
    <row r="2524" spans="1:6" x14ac:dyDescent="0.2">
      <c r="A2524" s="31"/>
      <c r="B2524" s="34"/>
      <c r="C2524" s="29"/>
      <c r="D2524" s="29"/>
      <c r="E2524" s="29"/>
      <c r="F2524" s="29"/>
    </row>
    <row r="2525" spans="1:6" x14ac:dyDescent="0.2">
      <c r="A2525" s="31"/>
      <c r="B2525" s="34"/>
      <c r="C2525" s="29"/>
      <c r="D2525" s="29"/>
      <c r="E2525" s="29"/>
      <c r="F2525" s="29"/>
    </row>
    <row r="2526" spans="1:6" x14ac:dyDescent="0.2">
      <c r="A2526" s="31"/>
      <c r="B2526" s="34"/>
      <c r="C2526" s="29"/>
      <c r="D2526" s="29"/>
      <c r="E2526" s="29"/>
      <c r="F2526" s="29"/>
    </row>
    <row r="2527" spans="1:6" x14ac:dyDescent="0.2">
      <c r="A2527" s="31"/>
      <c r="B2527" s="34"/>
      <c r="C2527" s="29"/>
      <c r="D2527" s="29"/>
      <c r="E2527" s="29"/>
      <c r="F2527" s="29"/>
    </row>
    <row r="2528" spans="1:6" x14ac:dyDescent="0.2">
      <c r="A2528" s="31"/>
      <c r="B2528" s="34"/>
      <c r="C2528" s="29"/>
      <c r="D2528" s="29"/>
      <c r="E2528" s="29"/>
      <c r="F2528" s="29"/>
    </row>
    <row r="2529" spans="1:6" x14ac:dyDescent="0.2">
      <c r="A2529" s="31"/>
      <c r="B2529" s="34"/>
      <c r="C2529" s="29"/>
      <c r="D2529" s="29"/>
      <c r="E2529" s="29"/>
      <c r="F2529" s="29"/>
    </row>
    <row r="2530" spans="1:6" x14ac:dyDescent="0.2">
      <c r="A2530" s="31"/>
      <c r="B2530" s="34"/>
      <c r="C2530" s="29"/>
      <c r="D2530" s="29"/>
      <c r="E2530" s="29"/>
      <c r="F2530" s="29"/>
    </row>
    <row r="2531" spans="1:6" x14ac:dyDescent="0.2">
      <c r="A2531" s="31"/>
      <c r="B2531" s="34"/>
      <c r="C2531" s="29"/>
      <c r="D2531" s="29"/>
      <c r="E2531" s="29"/>
      <c r="F2531" s="29"/>
    </row>
    <row r="2532" spans="1:6" x14ac:dyDescent="0.2">
      <c r="A2532" s="31"/>
      <c r="B2532" s="34"/>
      <c r="C2532" s="29"/>
      <c r="D2532" s="29"/>
      <c r="E2532" s="29"/>
      <c r="F2532" s="29"/>
    </row>
    <row r="2533" spans="1:6" x14ac:dyDescent="0.2">
      <c r="A2533" s="31"/>
      <c r="B2533" s="34"/>
      <c r="C2533" s="29"/>
      <c r="D2533" s="29"/>
      <c r="E2533" s="29"/>
      <c r="F2533" s="29"/>
    </row>
    <row r="2534" spans="1:6" x14ac:dyDescent="0.2">
      <c r="A2534" s="31"/>
      <c r="B2534" s="34"/>
      <c r="C2534" s="29"/>
      <c r="D2534" s="29"/>
      <c r="E2534" s="29"/>
      <c r="F2534" s="29"/>
    </row>
    <row r="2535" spans="1:6" x14ac:dyDescent="0.2">
      <c r="A2535" s="31"/>
      <c r="B2535" s="34"/>
      <c r="C2535" s="29"/>
      <c r="D2535" s="29"/>
      <c r="E2535" s="29"/>
      <c r="F2535" s="29"/>
    </row>
    <row r="2536" spans="1:6" x14ac:dyDescent="0.2">
      <c r="A2536" s="31"/>
      <c r="B2536" s="34"/>
      <c r="C2536" s="29"/>
      <c r="D2536" s="29"/>
      <c r="E2536" s="29"/>
      <c r="F2536" s="29"/>
    </row>
    <row r="2537" spans="1:6" x14ac:dyDescent="0.2">
      <c r="A2537" s="31"/>
      <c r="B2537" s="34"/>
      <c r="C2537" s="29"/>
      <c r="D2537" s="29"/>
      <c r="E2537" s="29"/>
      <c r="F2537" s="29"/>
    </row>
    <row r="2538" spans="1:6" x14ac:dyDescent="0.2">
      <c r="A2538" s="31"/>
      <c r="B2538" s="34"/>
      <c r="C2538" s="29"/>
      <c r="D2538" s="29"/>
      <c r="E2538" s="29"/>
      <c r="F2538" s="29"/>
    </row>
    <row r="2539" spans="1:6" x14ac:dyDescent="0.2">
      <c r="A2539" s="31"/>
      <c r="B2539" s="34"/>
      <c r="C2539" s="29"/>
      <c r="D2539" s="29"/>
      <c r="E2539" s="29"/>
      <c r="F2539" s="29"/>
    </row>
    <row r="2540" spans="1:6" x14ac:dyDescent="0.2">
      <c r="A2540" s="31"/>
      <c r="B2540" s="34"/>
      <c r="C2540" s="29"/>
      <c r="D2540" s="29"/>
      <c r="E2540" s="29"/>
      <c r="F2540" s="29"/>
    </row>
    <row r="2541" spans="1:6" x14ac:dyDescent="0.2">
      <c r="A2541" s="31"/>
      <c r="B2541" s="34"/>
      <c r="C2541" s="29"/>
      <c r="D2541" s="29"/>
      <c r="E2541" s="29"/>
      <c r="F2541" s="29"/>
    </row>
    <row r="2542" spans="1:6" x14ac:dyDescent="0.2">
      <c r="A2542" s="31"/>
      <c r="B2542" s="34"/>
      <c r="C2542" s="29"/>
      <c r="D2542" s="29"/>
      <c r="E2542" s="29"/>
      <c r="F2542" s="29"/>
    </row>
    <row r="2543" spans="1:6" x14ac:dyDescent="0.2">
      <c r="A2543" s="31"/>
      <c r="B2543" s="34"/>
      <c r="C2543" s="29"/>
      <c r="D2543" s="29"/>
      <c r="E2543" s="29"/>
      <c r="F2543" s="29"/>
    </row>
    <row r="2544" spans="1:6" x14ac:dyDescent="0.2">
      <c r="A2544" s="31"/>
      <c r="B2544" s="34"/>
      <c r="C2544" s="29"/>
      <c r="D2544" s="29"/>
      <c r="E2544" s="29"/>
      <c r="F2544" s="29"/>
    </row>
    <row r="2545" spans="1:6" x14ac:dyDescent="0.2">
      <c r="A2545" s="31"/>
      <c r="B2545" s="34"/>
      <c r="C2545" s="29"/>
      <c r="D2545" s="29"/>
      <c r="E2545" s="29"/>
      <c r="F2545" s="29"/>
    </row>
    <row r="2546" spans="1:6" x14ac:dyDescent="0.2">
      <c r="A2546" s="31"/>
      <c r="B2546" s="34"/>
      <c r="C2546" s="29"/>
      <c r="D2546" s="29"/>
      <c r="E2546" s="29"/>
      <c r="F2546" s="29"/>
    </row>
    <row r="2547" spans="1:6" x14ac:dyDescent="0.2">
      <c r="A2547" s="31"/>
      <c r="B2547" s="34"/>
      <c r="C2547" s="29"/>
      <c r="D2547" s="29"/>
      <c r="E2547" s="29"/>
      <c r="F2547" s="29"/>
    </row>
    <row r="2548" spans="1:6" x14ac:dyDescent="0.2">
      <c r="A2548" s="31"/>
      <c r="B2548" s="34"/>
      <c r="C2548" s="29"/>
      <c r="D2548" s="29"/>
      <c r="E2548" s="29"/>
      <c r="F2548" s="29"/>
    </row>
    <row r="2549" spans="1:6" x14ac:dyDescent="0.2">
      <c r="A2549" s="31"/>
      <c r="B2549" s="34"/>
      <c r="C2549" s="29"/>
      <c r="D2549" s="29"/>
      <c r="E2549" s="29"/>
      <c r="F2549" s="29"/>
    </row>
    <row r="2550" spans="1:6" x14ac:dyDescent="0.2">
      <c r="A2550" s="31"/>
      <c r="B2550" s="34"/>
      <c r="C2550" s="29"/>
      <c r="D2550" s="29"/>
      <c r="E2550" s="29"/>
      <c r="F2550" s="29"/>
    </row>
    <row r="2551" spans="1:6" x14ac:dyDescent="0.2">
      <c r="A2551" s="31"/>
      <c r="B2551" s="34"/>
      <c r="C2551" s="29"/>
      <c r="D2551" s="29"/>
      <c r="E2551" s="29"/>
      <c r="F2551" s="29"/>
    </row>
    <row r="2552" spans="1:6" x14ac:dyDescent="0.2">
      <c r="A2552" s="31"/>
      <c r="B2552" s="34"/>
      <c r="C2552" s="29"/>
      <c r="D2552" s="29"/>
      <c r="E2552" s="29"/>
      <c r="F2552" s="29"/>
    </row>
    <row r="2553" spans="1:6" x14ac:dyDescent="0.2">
      <c r="A2553" s="31"/>
      <c r="B2553" s="34"/>
      <c r="C2553" s="29"/>
      <c r="D2553" s="29"/>
      <c r="E2553" s="29"/>
      <c r="F2553" s="29"/>
    </row>
    <row r="2554" spans="1:6" x14ac:dyDescent="0.2">
      <c r="A2554" s="31"/>
      <c r="B2554" s="34"/>
      <c r="C2554" s="29"/>
      <c r="D2554" s="29"/>
      <c r="E2554" s="29"/>
      <c r="F2554" s="29"/>
    </row>
    <row r="2555" spans="1:6" x14ac:dyDescent="0.2">
      <c r="A2555" s="31"/>
      <c r="B2555" s="34"/>
      <c r="C2555" s="29"/>
      <c r="D2555" s="29"/>
      <c r="E2555" s="29"/>
      <c r="F2555" s="29"/>
    </row>
    <row r="2556" spans="1:6" x14ac:dyDescent="0.2">
      <c r="A2556" s="31"/>
      <c r="B2556" s="34"/>
      <c r="C2556" s="29"/>
      <c r="D2556" s="29"/>
      <c r="E2556" s="29"/>
      <c r="F2556" s="29"/>
    </row>
    <row r="2557" spans="1:6" x14ac:dyDescent="0.2">
      <c r="A2557" s="31"/>
      <c r="B2557" s="34"/>
      <c r="C2557" s="29"/>
      <c r="D2557" s="29"/>
      <c r="E2557" s="29"/>
      <c r="F2557" s="29"/>
    </row>
    <row r="2558" spans="1:6" x14ac:dyDescent="0.2">
      <c r="A2558" s="31"/>
      <c r="B2558" s="34"/>
      <c r="C2558" s="29"/>
      <c r="D2558" s="29"/>
      <c r="E2558" s="29"/>
      <c r="F2558" s="29"/>
    </row>
    <row r="2559" spans="1:6" x14ac:dyDescent="0.2">
      <c r="A2559" s="31"/>
      <c r="B2559" s="34"/>
      <c r="C2559" s="29"/>
      <c r="D2559" s="29"/>
      <c r="E2559" s="29"/>
      <c r="F2559" s="29"/>
    </row>
    <row r="2560" spans="1:6" x14ac:dyDescent="0.2">
      <c r="A2560" s="31"/>
      <c r="B2560" s="34"/>
      <c r="C2560" s="29"/>
      <c r="D2560" s="29"/>
      <c r="E2560" s="29"/>
      <c r="F2560" s="29"/>
    </row>
    <row r="2561" spans="1:6" x14ac:dyDescent="0.2">
      <c r="A2561" s="31"/>
      <c r="B2561" s="34"/>
      <c r="C2561" s="29"/>
      <c r="D2561" s="29"/>
      <c r="E2561" s="29"/>
      <c r="F2561" s="29"/>
    </row>
    <row r="2562" spans="1:6" x14ac:dyDescent="0.2">
      <c r="A2562" s="31"/>
      <c r="B2562" s="34"/>
      <c r="C2562" s="29"/>
      <c r="D2562" s="29"/>
      <c r="E2562" s="29"/>
      <c r="F2562" s="29"/>
    </row>
    <row r="2563" spans="1:6" x14ac:dyDescent="0.2">
      <c r="A2563" s="31"/>
      <c r="B2563" s="34"/>
      <c r="C2563" s="29"/>
      <c r="D2563" s="29"/>
      <c r="E2563" s="29"/>
      <c r="F2563" s="29"/>
    </row>
    <row r="2564" spans="1:6" x14ac:dyDescent="0.2">
      <c r="A2564" s="31"/>
      <c r="B2564" s="34"/>
      <c r="C2564" s="29"/>
      <c r="D2564" s="29"/>
      <c r="E2564" s="29"/>
      <c r="F2564" s="29"/>
    </row>
    <row r="2565" spans="1:6" x14ac:dyDescent="0.2">
      <c r="A2565" s="31"/>
      <c r="B2565" s="34"/>
      <c r="C2565" s="29"/>
      <c r="D2565" s="29"/>
      <c r="E2565" s="29"/>
      <c r="F2565" s="29"/>
    </row>
    <row r="2566" spans="1:6" x14ac:dyDescent="0.2">
      <c r="A2566" s="31"/>
      <c r="B2566" s="34"/>
      <c r="C2566" s="29"/>
      <c r="D2566" s="29"/>
      <c r="E2566" s="29"/>
      <c r="F2566" s="29"/>
    </row>
    <row r="2567" spans="1:6" x14ac:dyDescent="0.2">
      <c r="A2567" s="31"/>
      <c r="B2567" s="34"/>
      <c r="C2567" s="29"/>
      <c r="D2567" s="29"/>
      <c r="E2567" s="29"/>
      <c r="F2567" s="29"/>
    </row>
    <row r="2568" spans="1:6" x14ac:dyDescent="0.2">
      <c r="A2568" s="31"/>
      <c r="B2568" s="34"/>
      <c r="C2568" s="29"/>
      <c r="D2568" s="29"/>
      <c r="E2568" s="29"/>
      <c r="F2568" s="29"/>
    </row>
    <row r="2569" spans="1:6" x14ac:dyDescent="0.2">
      <c r="A2569" s="31"/>
      <c r="B2569" s="34"/>
      <c r="C2569" s="29"/>
      <c r="D2569" s="29"/>
      <c r="E2569" s="29"/>
      <c r="F2569" s="29"/>
    </row>
    <row r="2570" spans="1:6" x14ac:dyDescent="0.2">
      <c r="A2570" s="31"/>
      <c r="B2570" s="34"/>
      <c r="C2570" s="29"/>
      <c r="D2570" s="29"/>
      <c r="E2570" s="29"/>
      <c r="F2570" s="29"/>
    </row>
    <row r="2571" spans="1:6" x14ac:dyDescent="0.2">
      <c r="A2571" s="31"/>
      <c r="B2571" s="34"/>
      <c r="C2571" s="29"/>
      <c r="D2571" s="29"/>
      <c r="E2571" s="29"/>
      <c r="F2571" s="29"/>
    </row>
    <row r="2572" spans="1:6" x14ac:dyDescent="0.2">
      <c r="A2572" s="31"/>
      <c r="B2572" s="34"/>
      <c r="C2572" s="29"/>
      <c r="D2572" s="29"/>
      <c r="E2572" s="29"/>
      <c r="F2572" s="29"/>
    </row>
    <row r="2573" spans="1:6" x14ac:dyDescent="0.2">
      <c r="A2573" s="31"/>
      <c r="B2573" s="34"/>
      <c r="C2573" s="29"/>
      <c r="D2573" s="29"/>
      <c r="E2573" s="29"/>
      <c r="F2573" s="29"/>
    </row>
    <row r="2574" spans="1:6" x14ac:dyDescent="0.2">
      <c r="A2574" s="31"/>
      <c r="B2574" s="34"/>
      <c r="C2574" s="29"/>
      <c r="D2574" s="29"/>
      <c r="E2574" s="29"/>
      <c r="F2574" s="29"/>
    </row>
    <row r="2575" spans="1:6" x14ac:dyDescent="0.2">
      <c r="A2575" s="31"/>
      <c r="B2575" s="34"/>
      <c r="C2575" s="29"/>
      <c r="D2575" s="29"/>
      <c r="E2575" s="29"/>
      <c r="F2575" s="29"/>
    </row>
    <row r="2576" spans="1:6" x14ac:dyDescent="0.2">
      <c r="A2576" s="31"/>
      <c r="B2576" s="34"/>
      <c r="C2576" s="29"/>
      <c r="D2576" s="29"/>
      <c r="E2576" s="29"/>
      <c r="F2576" s="29"/>
    </row>
    <row r="2577" spans="1:6" x14ac:dyDescent="0.2">
      <c r="A2577" s="31"/>
      <c r="B2577" s="34"/>
      <c r="C2577" s="29"/>
      <c r="D2577" s="29"/>
      <c r="E2577" s="29"/>
      <c r="F2577" s="29"/>
    </row>
    <row r="2578" spans="1:6" x14ac:dyDescent="0.2">
      <c r="A2578" s="31"/>
      <c r="B2578" s="34"/>
      <c r="C2578" s="29"/>
      <c r="D2578" s="29"/>
      <c r="E2578" s="29"/>
      <c r="F2578" s="29"/>
    </row>
    <row r="2579" spans="1:6" x14ac:dyDescent="0.2">
      <c r="A2579" s="31"/>
      <c r="B2579" s="34"/>
      <c r="C2579" s="29"/>
      <c r="D2579" s="29"/>
      <c r="E2579" s="29"/>
      <c r="F2579" s="29"/>
    </row>
    <row r="2580" spans="1:6" x14ac:dyDescent="0.2">
      <c r="A2580" s="31"/>
      <c r="B2580" s="34"/>
      <c r="C2580" s="29"/>
      <c r="D2580" s="29"/>
      <c r="E2580" s="29"/>
      <c r="F2580" s="29"/>
    </row>
    <row r="2581" spans="1:6" x14ac:dyDescent="0.2">
      <c r="A2581" s="31"/>
      <c r="B2581" s="34"/>
      <c r="C2581" s="29"/>
      <c r="D2581" s="29"/>
      <c r="E2581" s="29"/>
      <c r="F2581" s="29"/>
    </row>
    <row r="2582" spans="1:6" x14ac:dyDescent="0.2">
      <c r="A2582" s="31"/>
      <c r="B2582" s="34"/>
      <c r="C2582" s="29"/>
      <c r="D2582" s="29"/>
      <c r="E2582" s="29"/>
      <c r="F2582" s="29"/>
    </row>
    <row r="2583" spans="1:6" x14ac:dyDescent="0.2">
      <c r="A2583" s="31"/>
      <c r="B2583" s="34"/>
      <c r="C2583" s="29"/>
      <c r="D2583" s="29"/>
      <c r="E2583" s="29"/>
      <c r="F2583" s="29"/>
    </row>
    <row r="2584" spans="1:6" x14ac:dyDescent="0.2">
      <c r="A2584" s="31"/>
      <c r="B2584" s="34"/>
      <c r="C2584" s="29"/>
      <c r="D2584" s="29"/>
      <c r="E2584" s="29"/>
      <c r="F2584" s="29"/>
    </row>
    <row r="2585" spans="1:6" x14ac:dyDescent="0.2">
      <c r="A2585" s="31"/>
      <c r="B2585" s="34"/>
      <c r="C2585" s="29"/>
      <c r="D2585" s="29"/>
      <c r="E2585" s="29"/>
      <c r="F2585" s="29"/>
    </row>
    <row r="2586" spans="1:6" x14ac:dyDescent="0.2">
      <c r="A2586" s="31"/>
      <c r="B2586" s="34"/>
      <c r="C2586" s="29"/>
      <c r="D2586" s="29"/>
      <c r="E2586" s="29"/>
      <c r="F2586" s="29"/>
    </row>
    <row r="2587" spans="1:6" x14ac:dyDescent="0.2">
      <c r="A2587" s="31"/>
      <c r="B2587" s="34"/>
      <c r="C2587" s="29"/>
      <c r="D2587" s="29"/>
      <c r="E2587" s="29"/>
      <c r="F2587" s="29"/>
    </row>
    <row r="2588" spans="1:6" x14ac:dyDescent="0.2">
      <c r="A2588" s="31"/>
      <c r="B2588" s="34"/>
      <c r="C2588" s="29"/>
      <c r="D2588" s="29"/>
      <c r="E2588" s="29"/>
      <c r="F2588" s="29"/>
    </row>
    <row r="2589" spans="1:6" x14ac:dyDescent="0.2">
      <c r="A2589" s="31"/>
      <c r="B2589" s="34"/>
      <c r="C2589" s="29"/>
      <c r="D2589" s="29"/>
      <c r="E2589" s="29"/>
      <c r="F2589" s="29"/>
    </row>
    <row r="2590" spans="1:6" x14ac:dyDescent="0.2">
      <c r="A2590" s="31"/>
      <c r="B2590" s="34"/>
      <c r="C2590" s="29"/>
      <c r="D2590" s="29"/>
      <c r="E2590" s="29"/>
      <c r="F2590" s="29"/>
    </row>
    <row r="2591" spans="1:6" x14ac:dyDescent="0.2">
      <c r="A2591" s="31"/>
      <c r="B2591" s="34"/>
      <c r="C2591" s="29"/>
      <c r="D2591" s="29"/>
      <c r="E2591" s="29"/>
      <c r="F2591" s="29"/>
    </row>
    <row r="2592" spans="1:6" x14ac:dyDescent="0.2">
      <c r="A2592" s="31"/>
      <c r="B2592" s="34"/>
      <c r="C2592" s="29"/>
      <c r="D2592" s="29"/>
      <c r="E2592" s="29"/>
      <c r="F2592" s="29"/>
    </row>
    <row r="2593" spans="1:6" x14ac:dyDescent="0.2">
      <c r="A2593" s="31"/>
      <c r="B2593" s="34"/>
      <c r="C2593" s="29"/>
      <c r="D2593" s="29"/>
      <c r="E2593" s="29"/>
      <c r="F2593" s="29"/>
    </row>
    <row r="2594" spans="1:6" x14ac:dyDescent="0.2">
      <c r="A2594" s="31"/>
      <c r="B2594" s="34"/>
      <c r="C2594" s="29"/>
      <c r="D2594" s="29"/>
      <c r="E2594" s="29"/>
      <c r="F2594" s="29"/>
    </row>
    <row r="2595" spans="1:6" x14ac:dyDescent="0.2">
      <c r="A2595" s="31"/>
      <c r="B2595" s="34"/>
      <c r="C2595" s="29"/>
      <c r="D2595" s="29"/>
      <c r="E2595" s="29"/>
      <c r="F2595" s="29"/>
    </row>
    <row r="2596" spans="1:6" x14ac:dyDescent="0.2">
      <c r="A2596" s="31"/>
      <c r="B2596" s="34"/>
      <c r="C2596" s="29"/>
      <c r="D2596" s="29"/>
      <c r="E2596" s="29"/>
      <c r="F2596" s="29"/>
    </row>
    <row r="2597" spans="1:6" x14ac:dyDescent="0.2">
      <c r="A2597" s="31"/>
      <c r="B2597" s="34"/>
      <c r="C2597" s="29"/>
      <c r="D2597" s="29"/>
      <c r="E2597" s="29"/>
      <c r="F2597" s="29"/>
    </row>
    <row r="2598" spans="1:6" x14ac:dyDescent="0.2">
      <c r="A2598" s="31"/>
      <c r="B2598" s="34"/>
      <c r="C2598" s="29"/>
      <c r="D2598" s="29"/>
      <c r="E2598" s="29"/>
      <c r="F2598" s="29"/>
    </row>
    <row r="2599" spans="1:6" x14ac:dyDescent="0.2">
      <c r="A2599" s="31"/>
      <c r="B2599" s="34"/>
      <c r="C2599" s="29"/>
      <c r="D2599" s="29"/>
      <c r="E2599" s="29"/>
      <c r="F2599" s="29"/>
    </row>
    <row r="2600" spans="1:6" x14ac:dyDescent="0.2">
      <c r="A2600" s="31"/>
      <c r="B2600" s="34"/>
      <c r="C2600" s="29"/>
      <c r="D2600" s="29"/>
      <c r="E2600" s="29"/>
      <c r="F2600" s="29"/>
    </row>
    <row r="2601" spans="1:6" x14ac:dyDescent="0.2">
      <c r="A2601" s="31"/>
      <c r="B2601" s="34"/>
      <c r="C2601" s="29"/>
      <c r="D2601" s="29"/>
      <c r="E2601" s="29"/>
      <c r="F2601" s="29"/>
    </row>
    <row r="2602" spans="1:6" x14ac:dyDescent="0.2">
      <c r="A2602" s="31"/>
      <c r="B2602" s="34"/>
      <c r="C2602" s="29"/>
      <c r="D2602" s="29"/>
      <c r="E2602" s="29"/>
      <c r="F2602" s="29"/>
    </row>
    <row r="2603" spans="1:6" x14ac:dyDescent="0.2">
      <c r="A2603" s="31"/>
      <c r="B2603" s="34"/>
      <c r="C2603" s="29"/>
      <c r="D2603" s="29"/>
      <c r="E2603" s="29"/>
      <c r="F2603" s="29"/>
    </row>
    <row r="2604" spans="1:6" x14ac:dyDescent="0.2">
      <c r="A2604" s="31"/>
      <c r="B2604" s="34"/>
      <c r="C2604" s="29"/>
      <c r="D2604" s="29"/>
      <c r="E2604" s="29"/>
      <c r="F2604" s="29"/>
    </row>
    <row r="2605" spans="1:6" x14ac:dyDescent="0.2">
      <c r="A2605" s="31"/>
      <c r="B2605" s="34"/>
      <c r="C2605" s="29"/>
      <c r="D2605" s="29"/>
      <c r="E2605" s="29"/>
      <c r="F2605" s="29"/>
    </row>
    <row r="2606" spans="1:6" x14ac:dyDescent="0.2">
      <c r="A2606" s="31"/>
      <c r="B2606" s="34"/>
      <c r="C2606" s="29"/>
      <c r="D2606" s="29"/>
      <c r="E2606" s="29"/>
      <c r="F2606" s="29"/>
    </row>
    <row r="2607" spans="1:6" x14ac:dyDescent="0.2">
      <c r="A2607" s="31"/>
      <c r="B2607" s="34"/>
      <c r="C2607" s="29"/>
      <c r="D2607" s="29"/>
      <c r="E2607" s="29"/>
      <c r="F2607" s="29"/>
    </row>
    <row r="2608" spans="1:6" x14ac:dyDescent="0.2">
      <c r="A2608" s="31"/>
      <c r="B2608" s="34"/>
      <c r="C2608" s="29"/>
      <c r="D2608" s="29"/>
      <c r="E2608" s="29"/>
      <c r="F2608" s="29"/>
    </row>
    <row r="2609" spans="1:6" x14ac:dyDescent="0.2">
      <c r="A2609" s="31"/>
      <c r="B2609" s="34"/>
      <c r="C2609" s="29"/>
      <c r="D2609" s="29"/>
      <c r="E2609" s="29"/>
      <c r="F2609" s="29"/>
    </row>
    <row r="2610" spans="1:6" x14ac:dyDescent="0.2">
      <c r="A2610" s="31"/>
      <c r="B2610" s="34"/>
      <c r="C2610" s="29"/>
      <c r="D2610" s="29"/>
      <c r="E2610" s="29"/>
      <c r="F2610" s="29"/>
    </row>
    <row r="2611" spans="1:6" x14ac:dyDescent="0.2">
      <c r="A2611" s="31"/>
      <c r="B2611" s="34"/>
      <c r="C2611" s="29"/>
      <c r="D2611" s="29"/>
      <c r="E2611" s="29"/>
      <c r="F2611" s="29"/>
    </row>
    <row r="2612" spans="1:6" x14ac:dyDescent="0.2">
      <c r="A2612" s="31"/>
      <c r="B2612" s="34"/>
      <c r="C2612" s="29"/>
      <c r="D2612" s="29"/>
      <c r="E2612" s="29"/>
      <c r="F2612" s="29"/>
    </row>
    <row r="2613" spans="1:6" x14ac:dyDescent="0.2">
      <c r="A2613" s="31"/>
      <c r="B2613" s="34"/>
      <c r="C2613" s="29"/>
      <c r="D2613" s="29"/>
      <c r="E2613" s="29"/>
      <c r="F2613" s="29"/>
    </row>
    <row r="2614" spans="1:6" x14ac:dyDescent="0.2">
      <c r="A2614" s="31"/>
      <c r="B2614" s="34"/>
      <c r="C2614" s="29"/>
      <c r="D2614" s="29"/>
      <c r="E2614" s="29"/>
      <c r="F2614" s="29"/>
    </row>
    <row r="2615" spans="1:6" x14ac:dyDescent="0.2">
      <c r="A2615" s="31"/>
      <c r="B2615" s="34"/>
      <c r="C2615" s="29"/>
      <c r="D2615" s="29"/>
      <c r="E2615" s="29"/>
      <c r="F2615" s="29"/>
    </row>
    <row r="2616" spans="1:6" x14ac:dyDescent="0.2">
      <c r="A2616" s="31"/>
      <c r="B2616" s="34"/>
      <c r="C2616" s="29"/>
      <c r="D2616" s="29"/>
      <c r="E2616" s="29"/>
      <c r="F2616" s="29"/>
    </row>
    <row r="2617" spans="1:6" x14ac:dyDescent="0.2">
      <c r="A2617" s="31"/>
      <c r="B2617" s="34"/>
      <c r="C2617" s="29"/>
      <c r="D2617" s="29"/>
      <c r="E2617" s="29"/>
      <c r="F2617" s="29"/>
    </row>
    <row r="2618" spans="1:6" x14ac:dyDescent="0.2">
      <c r="A2618" s="31"/>
      <c r="B2618" s="34"/>
      <c r="C2618" s="29"/>
      <c r="D2618" s="29"/>
      <c r="E2618" s="29"/>
      <c r="F2618" s="29"/>
    </row>
    <row r="2619" spans="1:6" x14ac:dyDescent="0.2">
      <c r="A2619" s="31"/>
      <c r="B2619" s="34"/>
      <c r="C2619" s="29"/>
      <c r="D2619" s="29"/>
      <c r="E2619" s="29"/>
      <c r="F2619" s="29"/>
    </row>
    <row r="2620" spans="1:6" x14ac:dyDescent="0.2">
      <c r="A2620" s="31"/>
      <c r="B2620" s="34"/>
      <c r="C2620" s="29"/>
      <c r="D2620" s="29"/>
      <c r="E2620" s="29"/>
      <c r="F2620" s="29"/>
    </row>
    <row r="2621" spans="1:6" x14ac:dyDescent="0.2">
      <c r="A2621" s="31"/>
      <c r="B2621" s="34"/>
      <c r="C2621" s="29"/>
      <c r="D2621" s="29"/>
      <c r="E2621" s="29"/>
      <c r="F2621" s="29"/>
    </row>
    <row r="2622" spans="1:6" x14ac:dyDescent="0.2">
      <c r="A2622" s="31"/>
      <c r="B2622" s="34"/>
      <c r="C2622" s="29"/>
      <c r="D2622" s="29"/>
      <c r="E2622" s="29"/>
      <c r="F2622" s="29"/>
    </row>
    <row r="2623" spans="1:6" x14ac:dyDescent="0.2">
      <c r="A2623" s="31"/>
      <c r="B2623" s="34"/>
      <c r="C2623" s="29"/>
      <c r="D2623" s="29"/>
      <c r="E2623" s="29"/>
      <c r="F2623" s="29"/>
    </row>
    <row r="2624" spans="1:6" x14ac:dyDescent="0.2">
      <c r="A2624" s="31"/>
      <c r="B2624" s="34"/>
      <c r="C2624" s="29"/>
      <c r="D2624" s="29"/>
      <c r="E2624" s="29"/>
      <c r="F2624" s="29"/>
    </row>
    <row r="2625" spans="1:6" x14ac:dyDescent="0.2">
      <c r="A2625" s="31"/>
      <c r="B2625" s="34"/>
      <c r="C2625" s="29"/>
      <c r="D2625" s="29"/>
      <c r="E2625" s="29"/>
      <c r="F2625" s="29"/>
    </row>
    <row r="2626" spans="1:6" x14ac:dyDescent="0.2">
      <c r="A2626" s="31"/>
      <c r="B2626" s="34"/>
      <c r="C2626" s="29"/>
      <c r="D2626" s="29"/>
      <c r="E2626" s="29"/>
      <c r="F2626" s="29"/>
    </row>
    <row r="2627" spans="1:6" x14ac:dyDescent="0.2">
      <c r="A2627" s="31"/>
      <c r="B2627" s="34"/>
      <c r="C2627" s="29"/>
      <c r="D2627" s="29"/>
      <c r="E2627" s="29"/>
      <c r="F2627" s="29"/>
    </row>
    <row r="2628" spans="1:6" x14ac:dyDescent="0.2">
      <c r="A2628" s="31"/>
      <c r="B2628" s="34"/>
      <c r="C2628" s="29"/>
      <c r="D2628" s="29"/>
      <c r="E2628" s="29"/>
      <c r="F2628" s="29"/>
    </row>
    <row r="2629" spans="1:6" x14ac:dyDescent="0.2">
      <c r="A2629" s="31"/>
      <c r="B2629" s="34"/>
      <c r="C2629" s="29"/>
      <c r="D2629" s="29"/>
      <c r="E2629" s="29"/>
      <c r="F2629" s="29"/>
    </row>
    <row r="2630" spans="1:6" x14ac:dyDescent="0.2">
      <c r="A2630" s="31"/>
      <c r="B2630" s="34"/>
      <c r="C2630" s="29"/>
      <c r="D2630" s="29"/>
      <c r="E2630" s="29"/>
      <c r="F2630" s="29"/>
    </row>
    <row r="2631" spans="1:6" x14ac:dyDescent="0.2">
      <c r="A2631" s="31"/>
      <c r="B2631" s="34"/>
      <c r="C2631" s="29"/>
      <c r="D2631" s="29"/>
      <c r="E2631" s="29"/>
      <c r="F2631" s="29"/>
    </row>
    <row r="2632" spans="1:6" x14ac:dyDescent="0.2">
      <c r="A2632" s="31"/>
      <c r="B2632" s="34"/>
      <c r="C2632" s="29"/>
      <c r="D2632" s="29"/>
      <c r="E2632" s="29"/>
      <c r="F2632" s="29"/>
    </row>
    <row r="2633" spans="1:6" x14ac:dyDescent="0.2">
      <c r="A2633" s="31"/>
      <c r="B2633" s="34"/>
      <c r="C2633" s="29"/>
      <c r="D2633" s="29"/>
      <c r="E2633" s="29"/>
      <c r="F2633" s="29"/>
    </row>
    <row r="2634" spans="1:6" x14ac:dyDescent="0.2">
      <c r="A2634" s="31"/>
      <c r="B2634" s="34"/>
      <c r="C2634" s="29"/>
      <c r="D2634" s="29"/>
      <c r="E2634" s="29"/>
      <c r="F2634" s="29"/>
    </row>
    <row r="2635" spans="1:6" x14ac:dyDescent="0.2">
      <c r="A2635" s="31"/>
      <c r="B2635" s="34"/>
      <c r="C2635" s="29"/>
      <c r="D2635" s="29"/>
      <c r="E2635" s="29"/>
      <c r="F2635" s="29"/>
    </row>
    <row r="2636" spans="1:6" x14ac:dyDescent="0.2">
      <c r="A2636" s="31"/>
      <c r="B2636" s="34"/>
      <c r="C2636" s="29"/>
      <c r="D2636" s="29"/>
      <c r="E2636" s="29"/>
      <c r="F2636" s="29"/>
    </row>
    <row r="2637" spans="1:6" x14ac:dyDescent="0.2">
      <c r="A2637" s="31"/>
      <c r="B2637" s="34"/>
      <c r="C2637" s="29"/>
      <c r="D2637" s="29"/>
      <c r="E2637" s="29"/>
      <c r="F2637" s="29"/>
    </row>
    <row r="2638" spans="1:6" x14ac:dyDescent="0.2">
      <c r="A2638" s="31"/>
      <c r="B2638" s="34"/>
      <c r="C2638" s="29"/>
      <c r="D2638" s="29"/>
      <c r="E2638" s="29"/>
      <c r="F2638" s="29"/>
    </row>
    <row r="2639" spans="1:6" x14ac:dyDescent="0.2">
      <c r="A2639" s="31"/>
      <c r="B2639" s="34"/>
      <c r="C2639" s="29"/>
      <c r="D2639" s="29"/>
      <c r="E2639" s="29"/>
      <c r="F2639" s="29"/>
    </row>
    <row r="2640" spans="1:6" x14ac:dyDescent="0.2">
      <c r="A2640" s="31"/>
      <c r="B2640" s="34"/>
      <c r="C2640" s="29"/>
      <c r="D2640" s="29"/>
      <c r="E2640" s="29"/>
      <c r="F2640" s="29"/>
    </row>
    <row r="2641" spans="1:6" x14ac:dyDescent="0.2">
      <c r="A2641" s="31"/>
      <c r="B2641" s="34"/>
      <c r="C2641" s="29"/>
      <c r="D2641" s="29"/>
      <c r="E2641" s="29"/>
      <c r="F2641" s="29"/>
    </row>
    <row r="2642" spans="1:6" x14ac:dyDescent="0.2">
      <c r="A2642" s="31"/>
      <c r="B2642" s="34"/>
      <c r="C2642" s="29"/>
      <c r="D2642" s="29"/>
      <c r="E2642" s="29"/>
      <c r="F2642" s="29"/>
    </row>
    <row r="2643" spans="1:6" x14ac:dyDescent="0.2">
      <c r="A2643" s="31"/>
      <c r="B2643" s="34"/>
      <c r="C2643" s="29"/>
      <c r="D2643" s="29"/>
      <c r="E2643" s="29"/>
      <c r="F2643" s="29"/>
    </row>
    <row r="2644" spans="1:6" x14ac:dyDescent="0.2">
      <c r="A2644" s="31"/>
      <c r="B2644" s="34"/>
      <c r="C2644" s="29"/>
      <c r="D2644" s="29"/>
      <c r="E2644" s="29"/>
      <c r="F2644" s="29"/>
    </row>
    <row r="2645" spans="1:6" x14ac:dyDescent="0.2">
      <c r="A2645" s="31"/>
      <c r="B2645" s="34"/>
      <c r="C2645" s="29"/>
      <c r="D2645" s="29"/>
      <c r="E2645" s="29"/>
      <c r="F2645" s="29"/>
    </row>
    <row r="2646" spans="1:6" x14ac:dyDescent="0.2">
      <c r="A2646" s="31"/>
      <c r="B2646" s="34"/>
      <c r="C2646" s="29"/>
      <c r="D2646" s="29"/>
      <c r="E2646" s="29"/>
      <c r="F2646" s="29"/>
    </row>
    <row r="2647" spans="1:6" x14ac:dyDescent="0.2">
      <c r="A2647" s="31"/>
      <c r="B2647" s="34"/>
      <c r="C2647" s="29"/>
      <c r="D2647" s="29"/>
      <c r="E2647" s="29"/>
      <c r="F2647" s="29"/>
    </row>
    <row r="2648" spans="1:6" x14ac:dyDescent="0.2">
      <c r="A2648" s="31"/>
      <c r="B2648" s="34"/>
      <c r="C2648" s="29"/>
      <c r="D2648" s="29"/>
      <c r="E2648" s="29"/>
      <c r="F2648" s="29"/>
    </row>
    <row r="2649" spans="1:6" x14ac:dyDescent="0.2">
      <c r="A2649" s="31"/>
      <c r="B2649" s="34"/>
      <c r="C2649" s="29"/>
      <c r="D2649" s="29"/>
      <c r="E2649" s="29"/>
      <c r="F2649" s="29"/>
    </row>
    <row r="2650" spans="1:6" x14ac:dyDescent="0.2">
      <c r="A2650" s="31"/>
      <c r="B2650" s="34"/>
      <c r="C2650" s="29"/>
      <c r="D2650" s="29"/>
      <c r="E2650" s="29"/>
      <c r="F2650" s="29"/>
    </row>
    <row r="2651" spans="1:6" x14ac:dyDescent="0.2">
      <c r="A2651" s="31"/>
      <c r="B2651" s="34"/>
      <c r="C2651" s="29"/>
      <c r="D2651" s="29"/>
      <c r="E2651" s="29"/>
      <c r="F2651" s="29"/>
    </row>
    <row r="2652" spans="1:6" x14ac:dyDescent="0.2">
      <c r="A2652" s="31"/>
      <c r="B2652" s="34"/>
      <c r="C2652" s="29"/>
      <c r="D2652" s="29"/>
      <c r="E2652" s="29"/>
      <c r="F2652" s="29"/>
    </row>
    <row r="2653" spans="1:6" x14ac:dyDescent="0.2">
      <c r="A2653" s="31"/>
      <c r="B2653" s="34"/>
      <c r="C2653" s="29"/>
      <c r="D2653" s="29"/>
      <c r="E2653" s="29"/>
      <c r="F2653" s="29"/>
    </row>
    <row r="2654" spans="1:6" x14ac:dyDescent="0.2">
      <c r="A2654" s="31"/>
      <c r="B2654" s="34"/>
      <c r="C2654" s="29"/>
      <c r="D2654" s="29"/>
      <c r="E2654" s="29"/>
      <c r="F2654" s="29"/>
    </row>
    <row r="2655" spans="1:6" x14ac:dyDescent="0.2">
      <c r="A2655" s="31"/>
      <c r="B2655" s="34"/>
      <c r="C2655" s="29"/>
      <c r="D2655" s="29"/>
      <c r="E2655" s="29"/>
      <c r="F2655" s="29"/>
    </row>
    <row r="2656" spans="1:6" x14ac:dyDescent="0.2">
      <c r="A2656" s="31"/>
      <c r="B2656" s="34"/>
      <c r="C2656" s="29"/>
      <c r="D2656" s="29"/>
      <c r="E2656" s="29"/>
      <c r="F2656" s="29"/>
    </row>
    <row r="2657" spans="1:6" x14ac:dyDescent="0.2">
      <c r="A2657" s="31"/>
      <c r="B2657" s="34"/>
      <c r="C2657" s="29"/>
      <c r="D2657" s="29"/>
      <c r="E2657" s="29"/>
      <c r="F2657" s="29"/>
    </row>
    <row r="2658" spans="1:6" x14ac:dyDescent="0.2">
      <c r="A2658" s="31"/>
      <c r="B2658" s="34"/>
      <c r="C2658" s="29"/>
      <c r="D2658" s="29"/>
      <c r="E2658" s="29"/>
      <c r="F2658" s="29"/>
    </row>
    <row r="2659" spans="1:6" x14ac:dyDescent="0.2">
      <c r="A2659" s="31"/>
      <c r="B2659" s="34"/>
      <c r="C2659" s="29"/>
      <c r="D2659" s="29"/>
      <c r="E2659" s="29"/>
      <c r="F2659" s="29"/>
    </row>
    <row r="2660" spans="1:6" x14ac:dyDescent="0.2">
      <c r="A2660" s="31"/>
      <c r="B2660" s="34"/>
      <c r="C2660" s="29"/>
      <c r="D2660" s="29"/>
      <c r="E2660" s="29"/>
      <c r="F2660" s="29"/>
    </row>
    <row r="2661" spans="1:6" x14ac:dyDescent="0.2">
      <c r="A2661" s="31"/>
      <c r="B2661" s="34"/>
      <c r="C2661" s="29"/>
      <c r="D2661" s="29"/>
      <c r="E2661" s="29"/>
      <c r="F2661" s="29"/>
    </row>
    <row r="2662" spans="1:6" x14ac:dyDescent="0.2">
      <c r="A2662" s="31"/>
      <c r="B2662" s="34"/>
      <c r="C2662" s="29"/>
      <c r="D2662" s="29"/>
      <c r="E2662" s="29"/>
      <c r="F2662" s="29"/>
    </row>
    <row r="2663" spans="1:6" x14ac:dyDescent="0.2">
      <c r="A2663" s="31"/>
      <c r="B2663" s="34"/>
      <c r="C2663" s="29"/>
      <c r="D2663" s="29"/>
      <c r="E2663" s="29"/>
      <c r="F2663" s="29"/>
    </row>
    <row r="2664" spans="1:6" x14ac:dyDescent="0.2">
      <c r="A2664" s="31"/>
      <c r="B2664" s="34"/>
      <c r="C2664" s="29"/>
      <c r="D2664" s="29"/>
      <c r="E2664" s="29"/>
      <c r="F2664" s="29"/>
    </row>
    <row r="2665" spans="1:6" x14ac:dyDescent="0.2">
      <c r="A2665" s="31"/>
      <c r="B2665" s="34"/>
      <c r="C2665" s="29"/>
      <c r="D2665" s="29"/>
      <c r="E2665" s="29"/>
      <c r="F2665" s="29"/>
    </row>
    <row r="2666" spans="1:6" x14ac:dyDescent="0.2">
      <c r="A2666" s="31"/>
      <c r="B2666" s="34"/>
      <c r="C2666" s="29"/>
      <c r="D2666" s="29"/>
      <c r="E2666" s="29"/>
      <c r="F2666" s="29"/>
    </row>
    <row r="2667" spans="1:6" x14ac:dyDescent="0.2">
      <c r="A2667" s="31"/>
      <c r="B2667" s="34"/>
      <c r="C2667" s="29"/>
      <c r="D2667" s="29"/>
      <c r="E2667" s="29"/>
      <c r="F2667" s="29"/>
    </row>
    <row r="2668" spans="1:6" x14ac:dyDescent="0.2">
      <c r="A2668" s="31"/>
      <c r="B2668" s="34"/>
      <c r="C2668" s="29"/>
      <c r="D2668" s="29"/>
      <c r="E2668" s="29"/>
      <c r="F2668" s="29"/>
    </row>
    <row r="2669" spans="1:6" x14ac:dyDescent="0.2">
      <c r="A2669" s="31"/>
      <c r="B2669" s="34"/>
      <c r="C2669" s="29"/>
      <c r="D2669" s="29"/>
      <c r="E2669" s="29"/>
      <c r="F2669" s="29"/>
    </row>
    <row r="2670" spans="1:6" x14ac:dyDescent="0.2">
      <c r="A2670" s="31"/>
      <c r="B2670" s="34"/>
      <c r="C2670" s="29"/>
      <c r="D2670" s="29"/>
      <c r="E2670" s="29"/>
      <c r="F2670" s="29"/>
    </row>
    <row r="2671" spans="1:6" x14ac:dyDescent="0.2">
      <c r="A2671" s="31"/>
      <c r="B2671" s="34"/>
      <c r="C2671" s="29"/>
      <c r="D2671" s="29"/>
      <c r="E2671" s="29"/>
      <c r="F2671" s="29"/>
    </row>
    <row r="2672" spans="1:6" x14ac:dyDescent="0.2">
      <c r="A2672" s="31"/>
      <c r="B2672" s="34"/>
      <c r="C2672" s="29"/>
      <c r="D2672" s="29"/>
      <c r="E2672" s="29"/>
      <c r="F2672" s="29"/>
    </row>
    <row r="2673" spans="1:6" x14ac:dyDescent="0.2">
      <c r="A2673" s="31"/>
      <c r="B2673" s="34"/>
      <c r="C2673" s="29"/>
      <c r="D2673" s="29"/>
      <c r="E2673" s="29"/>
      <c r="F2673" s="29"/>
    </row>
    <row r="2674" spans="1:6" x14ac:dyDescent="0.2">
      <c r="A2674" s="31"/>
      <c r="B2674" s="34"/>
      <c r="C2674" s="29"/>
      <c r="D2674" s="29"/>
      <c r="E2674" s="29"/>
      <c r="F2674" s="29"/>
    </row>
    <row r="2675" spans="1:6" x14ac:dyDescent="0.2">
      <c r="A2675" s="31"/>
      <c r="B2675" s="34"/>
      <c r="C2675" s="29"/>
      <c r="D2675" s="29"/>
      <c r="E2675" s="29"/>
      <c r="F2675" s="29"/>
    </row>
    <row r="2676" spans="1:6" x14ac:dyDescent="0.2">
      <c r="A2676" s="31"/>
      <c r="B2676" s="34"/>
      <c r="C2676" s="29"/>
      <c r="D2676" s="29"/>
      <c r="E2676" s="29"/>
      <c r="F2676" s="29"/>
    </row>
    <row r="2677" spans="1:6" x14ac:dyDescent="0.2">
      <c r="A2677" s="31"/>
      <c r="B2677" s="34"/>
      <c r="C2677" s="29"/>
      <c r="D2677" s="29"/>
      <c r="E2677" s="29"/>
      <c r="F2677" s="29"/>
    </row>
    <row r="2678" spans="1:6" x14ac:dyDescent="0.2">
      <c r="A2678" s="31"/>
      <c r="B2678" s="34"/>
      <c r="C2678" s="29"/>
      <c r="D2678" s="29"/>
      <c r="E2678" s="29"/>
      <c r="F2678" s="29"/>
    </row>
    <row r="2679" spans="1:6" x14ac:dyDescent="0.2">
      <c r="A2679" s="31"/>
      <c r="B2679" s="34"/>
      <c r="C2679" s="29"/>
      <c r="D2679" s="29"/>
      <c r="E2679" s="29"/>
      <c r="F2679" s="29"/>
    </row>
    <row r="2680" spans="1:6" x14ac:dyDescent="0.2">
      <c r="A2680" s="31"/>
      <c r="B2680" s="34"/>
      <c r="C2680" s="29"/>
      <c r="D2680" s="29"/>
      <c r="E2680" s="29"/>
      <c r="F2680" s="29"/>
    </row>
    <row r="2681" spans="1:6" x14ac:dyDescent="0.2">
      <c r="A2681" s="31"/>
      <c r="B2681" s="34"/>
      <c r="C2681" s="29"/>
      <c r="D2681" s="29"/>
      <c r="E2681" s="29"/>
      <c r="F2681" s="29"/>
    </row>
    <row r="2682" spans="1:6" x14ac:dyDescent="0.2">
      <c r="A2682" s="31"/>
      <c r="B2682" s="34"/>
      <c r="C2682" s="29"/>
      <c r="D2682" s="29"/>
      <c r="E2682" s="29"/>
      <c r="F2682" s="29"/>
    </row>
    <row r="2683" spans="1:6" x14ac:dyDescent="0.2">
      <c r="A2683" s="31"/>
      <c r="B2683" s="34"/>
      <c r="C2683" s="29"/>
      <c r="D2683" s="29"/>
      <c r="E2683" s="29"/>
      <c r="F2683" s="29"/>
    </row>
    <row r="2684" spans="1:6" x14ac:dyDescent="0.2">
      <c r="A2684" s="31"/>
      <c r="B2684" s="34"/>
      <c r="C2684" s="29"/>
      <c r="D2684" s="29"/>
      <c r="E2684" s="29"/>
      <c r="F2684" s="29"/>
    </row>
    <row r="2685" spans="1:6" x14ac:dyDescent="0.2">
      <c r="A2685" s="31"/>
      <c r="B2685" s="34"/>
      <c r="C2685" s="29"/>
      <c r="D2685" s="29"/>
      <c r="E2685" s="29"/>
      <c r="F2685" s="29"/>
    </row>
    <row r="2686" spans="1:6" x14ac:dyDescent="0.2">
      <c r="A2686" s="31"/>
      <c r="B2686" s="34"/>
      <c r="C2686" s="29"/>
      <c r="D2686" s="29"/>
      <c r="E2686" s="29"/>
      <c r="F2686" s="29"/>
    </row>
    <row r="2687" spans="1:6" x14ac:dyDescent="0.2">
      <c r="A2687" s="31"/>
      <c r="B2687" s="34"/>
      <c r="C2687" s="29"/>
      <c r="D2687" s="29"/>
      <c r="E2687" s="29"/>
      <c r="F2687" s="29"/>
    </row>
    <row r="2688" spans="1:6" x14ac:dyDescent="0.2">
      <c r="A2688" s="31"/>
      <c r="B2688" s="34"/>
      <c r="C2688" s="29"/>
      <c r="D2688" s="29"/>
      <c r="E2688" s="29"/>
      <c r="F2688" s="29"/>
    </row>
    <row r="2689" spans="1:6" x14ac:dyDescent="0.2">
      <c r="A2689" s="31"/>
      <c r="B2689" s="34"/>
      <c r="C2689" s="29"/>
      <c r="D2689" s="29"/>
      <c r="E2689" s="29"/>
      <c r="F2689" s="29"/>
    </row>
    <row r="2690" spans="1:6" x14ac:dyDescent="0.2">
      <c r="A2690" s="31"/>
      <c r="B2690" s="34"/>
      <c r="C2690" s="29"/>
      <c r="D2690" s="29"/>
      <c r="E2690" s="29"/>
      <c r="F2690" s="29"/>
    </row>
    <row r="2691" spans="1:6" x14ac:dyDescent="0.2">
      <c r="A2691" s="31"/>
      <c r="B2691" s="34"/>
      <c r="C2691" s="29"/>
      <c r="D2691" s="29"/>
      <c r="E2691" s="29"/>
      <c r="F2691" s="29"/>
    </row>
    <row r="2692" spans="1:6" x14ac:dyDescent="0.2">
      <c r="A2692" s="31"/>
      <c r="B2692" s="34"/>
      <c r="C2692" s="29"/>
      <c r="D2692" s="29"/>
      <c r="E2692" s="29"/>
      <c r="F2692" s="29"/>
    </row>
    <row r="2693" spans="1:6" x14ac:dyDescent="0.2">
      <c r="A2693" s="31"/>
      <c r="B2693" s="34"/>
      <c r="C2693" s="29"/>
      <c r="D2693" s="29"/>
      <c r="E2693" s="29"/>
      <c r="F2693" s="29"/>
    </row>
    <row r="2694" spans="1:6" x14ac:dyDescent="0.2">
      <c r="A2694" s="31"/>
      <c r="B2694" s="34"/>
      <c r="C2694" s="29"/>
      <c r="D2694" s="29"/>
      <c r="E2694" s="29"/>
      <c r="F2694" s="29"/>
    </row>
    <row r="2695" spans="1:6" x14ac:dyDescent="0.2">
      <c r="A2695" s="31"/>
      <c r="B2695" s="34"/>
      <c r="C2695" s="29"/>
      <c r="D2695" s="29"/>
      <c r="E2695" s="29"/>
      <c r="F2695" s="29"/>
    </row>
    <row r="2696" spans="1:6" x14ac:dyDescent="0.2">
      <c r="A2696" s="31"/>
      <c r="B2696" s="34"/>
      <c r="C2696" s="29"/>
      <c r="D2696" s="29"/>
      <c r="E2696" s="29"/>
      <c r="F2696" s="29"/>
    </row>
    <row r="2697" spans="1:6" x14ac:dyDescent="0.2">
      <c r="A2697" s="31"/>
      <c r="B2697" s="34"/>
      <c r="C2697" s="29"/>
      <c r="D2697" s="29"/>
      <c r="E2697" s="29"/>
      <c r="F2697" s="29"/>
    </row>
    <row r="2698" spans="1:6" x14ac:dyDescent="0.2">
      <c r="A2698" s="31"/>
      <c r="B2698" s="34"/>
      <c r="C2698" s="29"/>
      <c r="D2698" s="29"/>
      <c r="E2698" s="29"/>
      <c r="F2698" s="29"/>
    </row>
    <row r="2699" spans="1:6" x14ac:dyDescent="0.2">
      <c r="A2699" s="31"/>
      <c r="B2699" s="34"/>
      <c r="C2699" s="29"/>
      <c r="D2699" s="29"/>
      <c r="E2699" s="29"/>
      <c r="F2699" s="29"/>
    </row>
    <row r="2700" spans="1:6" x14ac:dyDescent="0.2">
      <c r="A2700" s="31"/>
      <c r="B2700" s="34"/>
      <c r="C2700" s="29"/>
      <c r="D2700" s="29"/>
      <c r="E2700" s="29"/>
      <c r="F2700" s="29"/>
    </row>
    <row r="2701" spans="1:6" x14ac:dyDescent="0.2">
      <c r="A2701" s="31"/>
      <c r="B2701" s="34"/>
      <c r="C2701" s="29"/>
      <c r="D2701" s="29"/>
      <c r="E2701" s="29"/>
      <c r="F2701" s="29"/>
    </row>
    <row r="2702" spans="1:6" x14ac:dyDescent="0.2">
      <c r="A2702" s="31"/>
      <c r="B2702" s="34"/>
      <c r="C2702" s="29"/>
      <c r="D2702" s="29"/>
      <c r="E2702" s="29"/>
      <c r="F2702" s="29"/>
    </row>
    <row r="2703" spans="1:6" x14ac:dyDescent="0.2">
      <c r="A2703" s="31"/>
      <c r="B2703" s="34"/>
      <c r="C2703" s="29"/>
      <c r="D2703" s="29"/>
      <c r="E2703" s="29"/>
      <c r="F2703" s="29"/>
    </row>
    <row r="2704" spans="1:6" x14ac:dyDescent="0.2">
      <c r="A2704" s="31"/>
      <c r="B2704" s="34"/>
      <c r="C2704" s="29"/>
      <c r="D2704" s="29"/>
      <c r="E2704" s="29"/>
      <c r="F2704" s="29"/>
    </row>
    <row r="2705" spans="1:6" x14ac:dyDescent="0.2">
      <c r="A2705" s="31"/>
      <c r="B2705" s="34"/>
      <c r="C2705" s="29"/>
      <c r="D2705" s="29"/>
      <c r="E2705" s="29"/>
      <c r="F2705" s="29"/>
    </row>
    <row r="2706" spans="1:6" x14ac:dyDescent="0.2">
      <c r="A2706" s="31"/>
      <c r="B2706" s="34"/>
      <c r="C2706" s="29"/>
      <c r="D2706" s="29"/>
      <c r="E2706" s="29"/>
      <c r="F2706" s="29"/>
    </row>
    <row r="2707" spans="1:6" x14ac:dyDescent="0.2">
      <c r="A2707" s="31"/>
      <c r="B2707" s="34"/>
      <c r="C2707" s="29"/>
      <c r="D2707" s="29"/>
      <c r="E2707" s="29"/>
      <c r="F2707" s="29"/>
    </row>
    <row r="2708" spans="1:6" x14ac:dyDescent="0.2">
      <c r="A2708" s="31"/>
      <c r="B2708" s="34"/>
      <c r="C2708" s="29"/>
      <c r="D2708" s="29"/>
      <c r="E2708" s="29"/>
      <c r="F2708" s="29"/>
    </row>
    <row r="2709" spans="1:6" x14ac:dyDescent="0.2">
      <c r="A2709" s="31"/>
      <c r="B2709" s="34"/>
      <c r="C2709" s="29"/>
      <c r="D2709" s="29"/>
      <c r="E2709" s="29"/>
      <c r="F2709" s="29"/>
    </row>
    <row r="2710" spans="1:6" x14ac:dyDescent="0.2">
      <c r="A2710" s="31"/>
      <c r="B2710" s="34"/>
      <c r="C2710" s="29"/>
      <c r="D2710" s="29"/>
      <c r="E2710" s="29"/>
      <c r="F2710" s="29"/>
    </row>
    <row r="2711" spans="1:6" x14ac:dyDescent="0.2">
      <c r="A2711" s="31"/>
      <c r="B2711" s="34"/>
      <c r="C2711" s="29"/>
      <c r="D2711" s="29"/>
      <c r="E2711" s="29"/>
      <c r="F2711" s="29"/>
    </row>
    <row r="2712" spans="1:6" x14ac:dyDescent="0.2">
      <c r="A2712" s="31"/>
      <c r="B2712" s="34"/>
      <c r="C2712" s="29"/>
      <c r="D2712" s="29"/>
      <c r="E2712" s="29"/>
      <c r="F2712" s="29"/>
    </row>
    <row r="2713" spans="1:6" x14ac:dyDescent="0.2">
      <c r="A2713" s="31"/>
      <c r="B2713" s="34"/>
      <c r="C2713" s="29"/>
      <c r="D2713" s="29"/>
      <c r="E2713" s="29"/>
      <c r="F2713" s="29"/>
    </row>
    <row r="2714" spans="1:6" x14ac:dyDescent="0.2">
      <c r="A2714" s="31"/>
      <c r="B2714" s="34"/>
      <c r="C2714" s="29"/>
      <c r="D2714" s="29"/>
      <c r="E2714" s="29"/>
      <c r="F2714" s="29"/>
    </row>
    <row r="2715" spans="1:6" x14ac:dyDescent="0.2">
      <c r="A2715" s="31"/>
      <c r="B2715" s="34"/>
      <c r="C2715" s="29"/>
      <c r="D2715" s="29"/>
      <c r="E2715" s="29"/>
      <c r="F2715" s="29"/>
    </row>
    <row r="2716" spans="1:6" x14ac:dyDescent="0.2">
      <c r="A2716" s="31"/>
      <c r="B2716" s="34"/>
      <c r="C2716" s="29"/>
      <c r="D2716" s="29"/>
      <c r="E2716" s="29"/>
      <c r="F2716" s="29"/>
    </row>
    <row r="2717" spans="1:6" x14ac:dyDescent="0.2">
      <c r="A2717" s="31"/>
      <c r="B2717" s="34"/>
      <c r="C2717" s="29"/>
      <c r="D2717" s="29"/>
      <c r="E2717" s="29"/>
      <c r="F2717" s="29"/>
    </row>
    <row r="2718" spans="1:6" x14ac:dyDescent="0.2">
      <c r="A2718" s="31"/>
      <c r="B2718" s="34"/>
      <c r="C2718" s="29"/>
      <c r="D2718" s="29"/>
      <c r="E2718" s="29"/>
      <c r="F2718" s="29"/>
    </row>
    <row r="2719" spans="1:6" x14ac:dyDescent="0.2">
      <c r="A2719" s="31"/>
      <c r="B2719" s="34"/>
      <c r="C2719" s="29"/>
      <c r="D2719" s="29"/>
      <c r="E2719" s="29"/>
      <c r="F2719" s="29"/>
    </row>
    <row r="2720" spans="1:6" x14ac:dyDescent="0.2">
      <c r="A2720" s="31"/>
      <c r="B2720" s="34"/>
      <c r="C2720" s="29"/>
      <c r="D2720" s="29"/>
      <c r="E2720" s="29"/>
      <c r="F2720" s="29"/>
    </row>
    <row r="2721" spans="1:6" x14ac:dyDescent="0.2">
      <c r="A2721" s="31"/>
      <c r="B2721" s="34"/>
      <c r="C2721" s="29"/>
      <c r="D2721" s="29"/>
      <c r="E2721" s="29"/>
      <c r="F2721" s="29"/>
    </row>
    <row r="2722" spans="1:6" x14ac:dyDescent="0.2">
      <c r="A2722" s="31"/>
      <c r="B2722" s="34"/>
      <c r="C2722" s="29"/>
      <c r="D2722" s="29"/>
      <c r="E2722" s="29"/>
      <c r="F2722" s="29"/>
    </row>
    <row r="2723" spans="1:6" x14ac:dyDescent="0.2">
      <c r="A2723" s="31"/>
      <c r="B2723" s="34"/>
      <c r="C2723" s="29"/>
      <c r="D2723" s="29"/>
      <c r="E2723" s="29"/>
      <c r="F2723" s="29"/>
    </row>
    <row r="2724" spans="1:6" x14ac:dyDescent="0.2">
      <c r="A2724" s="31"/>
      <c r="B2724" s="34"/>
      <c r="C2724" s="29"/>
      <c r="D2724" s="29"/>
      <c r="E2724" s="29"/>
      <c r="F2724" s="29"/>
    </row>
    <row r="2725" spans="1:6" x14ac:dyDescent="0.2">
      <c r="A2725" s="31"/>
      <c r="B2725" s="34"/>
      <c r="C2725" s="29"/>
      <c r="D2725" s="29"/>
      <c r="E2725" s="29"/>
      <c r="F2725" s="29"/>
    </row>
    <row r="2726" spans="1:6" x14ac:dyDescent="0.2">
      <c r="A2726" s="31"/>
      <c r="B2726" s="34"/>
      <c r="C2726" s="29"/>
      <c r="D2726" s="29"/>
      <c r="E2726" s="29"/>
      <c r="F2726" s="29"/>
    </row>
    <row r="2727" spans="1:6" x14ac:dyDescent="0.2">
      <c r="A2727" s="31"/>
      <c r="B2727" s="34"/>
      <c r="C2727" s="29"/>
      <c r="D2727" s="29"/>
      <c r="E2727" s="29"/>
      <c r="F2727" s="29"/>
    </row>
    <row r="2728" spans="1:6" x14ac:dyDescent="0.2">
      <c r="A2728" s="31"/>
      <c r="B2728" s="34"/>
      <c r="C2728" s="29"/>
      <c r="D2728" s="29"/>
      <c r="E2728" s="29"/>
      <c r="F2728" s="29"/>
    </row>
    <row r="2729" spans="1:6" x14ac:dyDescent="0.2">
      <c r="A2729" s="31"/>
      <c r="B2729" s="34"/>
      <c r="C2729" s="29"/>
      <c r="D2729" s="29"/>
      <c r="E2729" s="29"/>
      <c r="F2729" s="29"/>
    </row>
    <row r="2730" spans="1:6" x14ac:dyDescent="0.2">
      <c r="A2730" s="31"/>
      <c r="B2730" s="34"/>
      <c r="C2730" s="29"/>
      <c r="D2730" s="29"/>
      <c r="E2730" s="29"/>
      <c r="F2730" s="29"/>
    </row>
    <row r="2731" spans="1:6" x14ac:dyDescent="0.2">
      <c r="A2731" s="31"/>
      <c r="B2731" s="34"/>
      <c r="C2731" s="29"/>
      <c r="D2731" s="29"/>
      <c r="E2731" s="29"/>
      <c r="F2731" s="29"/>
    </row>
    <row r="2732" spans="1:6" x14ac:dyDescent="0.2">
      <c r="A2732" s="31"/>
      <c r="B2732" s="34"/>
      <c r="C2732" s="29"/>
      <c r="D2732" s="29"/>
      <c r="E2732" s="29"/>
      <c r="F2732" s="29"/>
    </row>
    <row r="2733" spans="1:6" x14ac:dyDescent="0.2">
      <c r="A2733" s="31"/>
      <c r="B2733" s="34"/>
      <c r="C2733" s="29"/>
      <c r="D2733" s="29"/>
      <c r="E2733" s="29"/>
      <c r="F2733" s="29"/>
    </row>
    <row r="2734" spans="1:6" x14ac:dyDescent="0.2">
      <c r="A2734" s="31"/>
      <c r="B2734" s="34"/>
      <c r="C2734" s="29"/>
      <c r="D2734" s="29"/>
      <c r="E2734" s="29"/>
      <c r="F2734" s="29"/>
    </row>
    <row r="2735" spans="1:6" x14ac:dyDescent="0.2">
      <c r="A2735" s="31"/>
      <c r="B2735" s="34"/>
      <c r="C2735" s="29"/>
      <c r="D2735" s="29"/>
      <c r="E2735" s="29"/>
      <c r="F2735" s="29"/>
    </row>
    <row r="2736" spans="1:6" x14ac:dyDescent="0.2">
      <c r="A2736" s="31"/>
      <c r="B2736" s="34"/>
      <c r="C2736" s="29"/>
      <c r="D2736" s="29"/>
      <c r="E2736" s="29"/>
      <c r="F2736" s="29"/>
    </row>
    <row r="2737" spans="1:6" x14ac:dyDescent="0.2">
      <c r="A2737" s="31"/>
      <c r="B2737" s="34"/>
      <c r="C2737" s="29"/>
      <c r="D2737" s="29"/>
      <c r="E2737" s="29"/>
      <c r="F2737" s="29"/>
    </row>
    <row r="2738" spans="1:6" x14ac:dyDescent="0.2">
      <c r="A2738" s="31"/>
      <c r="B2738" s="34"/>
      <c r="C2738" s="29"/>
      <c r="D2738" s="29"/>
      <c r="E2738" s="29"/>
      <c r="F2738" s="29"/>
    </row>
    <row r="2739" spans="1:6" x14ac:dyDescent="0.2">
      <c r="A2739" s="31"/>
      <c r="B2739" s="34"/>
      <c r="C2739" s="29"/>
      <c r="D2739" s="29"/>
      <c r="E2739" s="29"/>
      <c r="F2739" s="29"/>
    </row>
    <row r="2740" spans="1:6" x14ac:dyDescent="0.2">
      <c r="A2740" s="31"/>
      <c r="B2740" s="34"/>
      <c r="C2740" s="29"/>
      <c r="D2740" s="29"/>
      <c r="E2740" s="29"/>
      <c r="F2740" s="29"/>
    </row>
    <row r="2741" spans="1:6" x14ac:dyDescent="0.2">
      <c r="A2741" s="31"/>
      <c r="B2741" s="34"/>
      <c r="C2741" s="29"/>
      <c r="D2741" s="29"/>
      <c r="E2741" s="29"/>
      <c r="F2741" s="29"/>
    </row>
    <row r="2742" spans="1:6" x14ac:dyDescent="0.2">
      <c r="A2742" s="31"/>
      <c r="B2742" s="34"/>
      <c r="C2742" s="29"/>
      <c r="D2742" s="29"/>
      <c r="E2742" s="29"/>
      <c r="F2742" s="29"/>
    </row>
    <row r="2743" spans="1:6" x14ac:dyDescent="0.2">
      <c r="A2743" s="31"/>
      <c r="B2743" s="34"/>
      <c r="C2743" s="29"/>
      <c r="D2743" s="29"/>
      <c r="E2743" s="29"/>
      <c r="F2743" s="29"/>
    </row>
    <row r="2744" spans="1:6" x14ac:dyDescent="0.2">
      <c r="A2744" s="31"/>
      <c r="B2744" s="34"/>
      <c r="C2744" s="29"/>
      <c r="D2744" s="29"/>
      <c r="E2744" s="29"/>
      <c r="F2744" s="29"/>
    </row>
    <row r="2745" spans="1:6" x14ac:dyDescent="0.2">
      <c r="A2745" s="31"/>
      <c r="B2745" s="34"/>
      <c r="C2745" s="29"/>
      <c r="D2745" s="29"/>
      <c r="E2745" s="29"/>
      <c r="F2745" s="29"/>
    </row>
    <row r="2746" spans="1:6" x14ac:dyDescent="0.2">
      <c r="A2746" s="31"/>
      <c r="B2746" s="34"/>
      <c r="C2746" s="29"/>
      <c r="D2746" s="29"/>
      <c r="E2746" s="29"/>
      <c r="F2746" s="29"/>
    </row>
    <row r="2747" spans="1:6" x14ac:dyDescent="0.2">
      <c r="A2747" s="31"/>
      <c r="B2747" s="34"/>
      <c r="C2747" s="29"/>
      <c r="D2747" s="29"/>
      <c r="E2747" s="29"/>
      <c r="F2747" s="29"/>
    </row>
    <row r="2748" spans="1:6" x14ac:dyDescent="0.2">
      <c r="A2748" s="31"/>
      <c r="B2748" s="34"/>
      <c r="C2748" s="29"/>
      <c r="D2748" s="29"/>
      <c r="E2748" s="29"/>
      <c r="F2748" s="29"/>
    </row>
    <row r="2749" spans="1:6" x14ac:dyDescent="0.2">
      <c r="A2749" s="31"/>
      <c r="B2749" s="34"/>
      <c r="C2749" s="29"/>
      <c r="D2749" s="29"/>
      <c r="E2749" s="29"/>
      <c r="F2749" s="29"/>
    </row>
    <row r="2750" spans="1:6" x14ac:dyDescent="0.2">
      <c r="A2750" s="31"/>
      <c r="B2750" s="34"/>
      <c r="C2750" s="29"/>
      <c r="D2750" s="29"/>
      <c r="E2750" s="29"/>
      <c r="F2750" s="29"/>
    </row>
    <row r="2751" spans="1:6" x14ac:dyDescent="0.2">
      <c r="A2751" s="31"/>
      <c r="B2751" s="34"/>
      <c r="C2751" s="29"/>
      <c r="D2751" s="29"/>
      <c r="E2751" s="29"/>
      <c r="F2751" s="29"/>
    </row>
    <row r="2752" spans="1:6" x14ac:dyDescent="0.2">
      <c r="A2752" s="31"/>
      <c r="B2752" s="34"/>
      <c r="C2752" s="29"/>
      <c r="D2752" s="29"/>
      <c r="E2752" s="29"/>
      <c r="F2752" s="29"/>
    </row>
    <row r="2753" spans="1:6" x14ac:dyDescent="0.2">
      <c r="A2753" s="31"/>
      <c r="B2753" s="34"/>
      <c r="C2753" s="29"/>
      <c r="D2753" s="29"/>
      <c r="E2753" s="29"/>
      <c r="F2753" s="29"/>
    </row>
    <row r="2754" spans="1:6" x14ac:dyDescent="0.2">
      <c r="A2754" s="31"/>
      <c r="B2754" s="34"/>
      <c r="C2754" s="29"/>
      <c r="D2754" s="29"/>
      <c r="E2754" s="29"/>
      <c r="F2754" s="29"/>
    </row>
    <row r="2755" spans="1:6" x14ac:dyDescent="0.2">
      <c r="A2755" s="31"/>
      <c r="B2755" s="34"/>
      <c r="C2755" s="29"/>
      <c r="D2755" s="29"/>
      <c r="E2755" s="29"/>
      <c r="F2755" s="29"/>
    </row>
    <row r="2756" spans="1:6" x14ac:dyDescent="0.2">
      <c r="A2756" s="31"/>
      <c r="B2756" s="34"/>
      <c r="C2756" s="29"/>
      <c r="D2756" s="29"/>
      <c r="E2756" s="29"/>
      <c r="F2756" s="29"/>
    </row>
    <row r="2757" spans="1:6" x14ac:dyDescent="0.2">
      <c r="A2757" s="31"/>
      <c r="B2757" s="34"/>
      <c r="C2757" s="29"/>
      <c r="D2757" s="29"/>
      <c r="E2757" s="29"/>
      <c r="F2757" s="29"/>
    </row>
    <row r="2758" spans="1:6" x14ac:dyDescent="0.2">
      <c r="A2758" s="31"/>
      <c r="B2758" s="34"/>
      <c r="C2758" s="29"/>
      <c r="D2758" s="29"/>
      <c r="E2758" s="29"/>
      <c r="F2758" s="29"/>
    </row>
    <row r="2759" spans="1:6" x14ac:dyDescent="0.2">
      <c r="A2759" s="31"/>
      <c r="B2759" s="34"/>
      <c r="C2759" s="29"/>
      <c r="D2759" s="29"/>
      <c r="E2759" s="29"/>
      <c r="F2759" s="29"/>
    </row>
    <row r="2760" spans="1:6" x14ac:dyDescent="0.2">
      <c r="A2760" s="31"/>
      <c r="B2760" s="34"/>
      <c r="C2760" s="29"/>
      <c r="D2760" s="29"/>
      <c r="E2760" s="29"/>
      <c r="F2760" s="29"/>
    </row>
    <row r="2761" spans="1:6" x14ac:dyDescent="0.2">
      <c r="A2761" s="31"/>
      <c r="B2761" s="34"/>
      <c r="C2761" s="29"/>
      <c r="D2761" s="29"/>
      <c r="E2761" s="29"/>
      <c r="F2761" s="29"/>
    </row>
    <row r="2762" spans="1:6" x14ac:dyDescent="0.2">
      <c r="A2762" s="31"/>
      <c r="B2762" s="34"/>
      <c r="C2762" s="29"/>
      <c r="D2762" s="29"/>
      <c r="E2762" s="29"/>
      <c r="F2762" s="29"/>
    </row>
    <row r="2763" spans="1:6" x14ac:dyDescent="0.2">
      <c r="A2763" s="31"/>
      <c r="B2763" s="34"/>
      <c r="C2763" s="29"/>
      <c r="D2763" s="29"/>
      <c r="E2763" s="29"/>
      <c r="F2763" s="29"/>
    </row>
    <row r="2764" spans="1:6" x14ac:dyDescent="0.2">
      <c r="A2764" s="31"/>
      <c r="B2764" s="34"/>
      <c r="C2764" s="29"/>
      <c r="D2764" s="29"/>
      <c r="E2764" s="29"/>
      <c r="F2764" s="29"/>
    </row>
    <row r="2765" spans="1:6" x14ac:dyDescent="0.2">
      <c r="A2765" s="31"/>
      <c r="B2765" s="34"/>
      <c r="C2765" s="29"/>
      <c r="D2765" s="29"/>
      <c r="E2765" s="29"/>
      <c r="F2765" s="29"/>
    </row>
    <row r="2766" spans="1:6" x14ac:dyDescent="0.2">
      <c r="A2766" s="31"/>
      <c r="B2766" s="34"/>
      <c r="C2766" s="29"/>
      <c r="D2766" s="29"/>
      <c r="E2766" s="29"/>
      <c r="F2766" s="29"/>
    </row>
    <row r="2767" spans="1:6" x14ac:dyDescent="0.2">
      <c r="A2767" s="31"/>
      <c r="B2767" s="34"/>
      <c r="C2767" s="29"/>
      <c r="D2767" s="29"/>
      <c r="E2767" s="29"/>
      <c r="F2767" s="29"/>
    </row>
    <row r="2768" spans="1:6" x14ac:dyDescent="0.2">
      <c r="A2768" s="31"/>
      <c r="B2768" s="34"/>
      <c r="C2768" s="29"/>
      <c r="D2768" s="29"/>
      <c r="E2768" s="29"/>
      <c r="F2768" s="29"/>
    </row>
    <row r="2769" spans="1:6" x14ac:dyDescent="0.2">
      <c r="A2769" s="31"/>
      <c r="B2769" s="34"/>
      <c r="C2769" s="29"/>
      <c r="D2769" s="29"/>
      <c r="E2769" s="29"/>
      <c r="F2769" s="29"/>
    </row>
    <row r="2770" spans="1:6" x14ac:dyDescent="0.2">
      <c r="A2770" s="31"/>
      <c r="B2770" s="34"/>
      <c r="C2770" s="29"/>
      <c r="D2770" s="29"/>
      <c r="E2770" s="29"/>
      <c r="F2770" s="29"/>
    </row>
    <row r="2771" spans="1:6" x14ac:dyDescent="0.2">
      <c r="A2771" s="31"/>
      <c r="B2771" s="34"/>
      <c r="C2771" s="29"/>
      <c r="D2771" s="29"/>
      <c r="E2771" s="29"/>
      <c r="F2771" s="29"/>
    </row>
    <row r="2772" spans="1:6" x14ac:dyDescent="0.2">
      <c r="A2772" s="31"/>
      <c r="B2772" s="34"/>
      <c r="C2772" s="29"/>
      <c r="D2772" s="29"/>
      <c r="E2772" s="29"/>
      <c r="F2772" s="29"/>
    </row>
    <row r="2773" spans="1:6" x14ac:dyDescent="0.2">
      <c r="A2773" s="31"/>
      <c r="B2773" s="34"/>
      <c r="C2773" s="29"/>
      <c r="D2773" s="29"/>
      <c r="E2773" s="29"/>
      <c r="F2773" s="29"/>
    </row>
    <row r="2774" spans="1:6" x14ac:dyDescent="0.2">
      <c r="A2774" s="31"/>
      <c r="B2774" s="34"/>
      <c r="C2774" s="29"/>
      <c r="D2774" s="29"/>
      <c r="E2774" s="29"/>
      <c r="F2774" s="29"/>
    </row>
    <row r="2775" spans="1:6" x14ac:dyDescent="0.2">
      <c r="A2775" s="31"/>
      <c r="B2775" s="34"/>
      <c r="C2775" s="29"/>
      <c r="D2775" s="29"/>
      <c r="E2775" s="29"/>
      <c r="F2775" s="29"/>
    </row>
    <row r="2776" spans="1:6" x14ac:dyDescent="0.2">
      <c r="A2776" s="31"/>
      <c r="B2776" s="34"/>
      <c r="C2776" s="29"/>
      <c r="D2776" s="29"/>
      <c r="E2776" s="29"/>
      <c r="F2776" s="29"/>
    </row>
    <row r="2777" spans="1:6" x14ac:dyDescent="0.2">
      <c r="A2777" s="31"/>
      <c r="B2777" s="34"/>
      <c r="C2777" s="29"/>
      <c r="D2777" s="29"/>
      <c r="E2777" s="29"/>
      <c r="F2777" s="29"/>
    </row>
    <row r="2778" spans="1:6" x14ac:dyDescent="0.2">
      <c r="A2778" s="31"/>
      <c r="B2778" s="34"/>
      <c r="C2778" s="29"/>
      <c r="D2778" s="29"/>
      <c r="E2778" s="29"/>
      <c r="F2778" s="29"/>
    </row>
    <row r="2779" spans="1:6" x14ac:dyDescent="0.2">
      <c r="A2779" s="31"/>
      <c r="B2779" s="34"/>
      <c r="C2779" s="29"/>
      <c r="D2779" s="29"/>
      <c r="E2779" s="29"/>
      <c r="F2779" s="29"/>
    </row>
    <row r="2780" spans="1:6" x14ac:dyDescent="0.2">
      <c r="A2780" s="31"/>
      <c r="B2780" s="34"/>
      <c r="C2780" s="29"/>
      <c r="D2780" s="29"/>
      <c r="E2780" s="29"/>
      <c r="F2780" s="29"/>
    </row>
    <row r="2781" spans="1:6" x14ac:dyDescent="0.2">
      <c r="A2781" s="31"/>
      <c r="B2781" s="34"/>
      <c r="C2781" s="29"/>
      <c r="D2781" s="29"/>
      <c r="E2781" s="29"/>
      <c r="F2781" s="29"/>
    </row>
    <row r="2782" spans="1:6" x14ac:dyDescent="0.2">
      <c r="A2782" s="31"/>
      <c r="B2782" s="34"/>
      <c r="C2782" s="29"/>
      <c r="D2782" s="29"/>
      <c r="E2782" s="29"/>
      <c r="F2782" s="29"/>
    </row>
    <row r="2783" spans="1:6" x14ac:dyDescent="0.2">
      <c r="A2783" s="31"/>
      <c r="B2783" s="34"/>
      <c r="C2783" s="29"/>
      <c r="D2783" s="29"/>
      <c r="E2783" s="29"/>
      <c r="F2783" s="29"/>
    </row>
    <row r="2784" spans="1:6" x14ac:dyDescent="0.2">
      <c r="A2784" s="31"/>
      <c r="B2784" s="34"/>
      <c r="C2784" s="29"/>
      <c r="D2784" s="29"/>
      <c r="E2784" s="29"/>
      <c r="F2784" s="29"/>
    </row>
    <row r="2785" spans="1:6" x14ac:dyDescent="0.2">
      <c r="A2785" s="31"/>
      <c r="B2785" s="34"/>
      <c r="C2785" s="29"/>
      <c r="D2785" s="29"/>
      <c r="E2785" s="29"/>
      <c r="F2785" s="29"/>
    </row>
    <row r="2786" spans="1:6" x14ac:dyDescent="0.2">
      <c r="A2786" s="31"/>
      <c r="B2786" s="34"/>
      <c r="C2786" s="29"/>
      <c r="D2786" s="29"/>
      <c r="E2786" s="29"/>
      <c r="F2786" s="29"/>
    </row>
    <row r="2787" spans="1:6" x14ac:dyDescent="0.2">
      <c r="A2787" s="31"/>
      <c r="B2787" s="34"/>
      <c r="C2787" s="29"/>
      <c r="D2787" s="29"/>
      <c r="E2787" s="29"/>
      <c r="F2787" s="29"/>
    </row>
    <row r="2788" spans="1:6" x14ac:dyDescent="0.2">
      <c r="A2788" s="31"/>
      <c r="B2788" s="34"/>
      <c r="C2788" s="29"/>
      <c r="D2788" s="29"/>
      <c r="E2788" s="29"/>
      <c r="F2788" s="29"/>
    </row>
    <row r="2789" spans="1:6" x14ac:dyDescent="0.2">
      <c r="A2789" s="31"/>
      <c r="B2789" s="34"/>
      <c r="C2789" s="29"/>
      <c r="D2789" s="29"/>
      <c r="E2789" s="29"/>
      <c r="F2789" s="29"/>
    </row>
    <row r="2790" spans="1:6" x14ac:dyDescent="0.2">
      <c r="A2790" s="31"/>
      <c r="B2790" s="34"/>
      <c r="C2790" s="29"/>
      <c r="D2790" s="29"/>
      <c r="E2790" s="29"/>
      <c r="F2790" s="29"/>
    </row>
    <row r="2791" spans="1:6" x14ac:dyDescent="0.2">
      <c r="A2791" s="31"/>
      <c r="B2791" s="34"/>
      <c r="C2791" s="29"/>
      <c r="D2791" s="29"/>
      <c r="E2791" s="29"/>
      <c r="F2791" s="29"/>
    </row>
    <row r="2792" spans="1:6" x14ac:dyDescent="0.2">
      <c r="A2792" s="31"/>
      <c r="B2792" s="34"/>
      <c r="C2792" s="29"/>
      <c r="D2792" s="29"/>
      <c r="E2792" s="29"/>
      <c r="F2792" s="29"/>
    </row>
    <row r="2793" spans="1:6" x14ac:dyDescent="0.2">
      <c r="A2793" s="31"/>
      <c r="B2793" s="34"/>
      <c r="C2793" s="29"/>
      <c r="D2793" s="29"/>
      <c r="E2793" s="29"/>
      <c r="F2793" s="29"/>
    </row>
    <row r="2794" spans="1:6" x14ac:dyDescent="0.2">
      <c r="A2794" s="31"/>
      <c r="B2794" s="34"/>
      <c r="C2794" s="29"/>
      <c r="D2794" s="29"/>
      <c r="E2794" s="29"/>
      <c r="F2794" s="29"/>
    </row>
    <row r="2795" spans="1:6" x14ac:dyDescent="0.2">
      <c r="A2795" s="31"/>
      <c r="B2795" s="34"/>
      <c r="C2795" s="29"/>
      <c r="D2795" s="29"/>
      <c r="E2795" s="29"/>
      <c r="F2795" s="29"/>
    </row>
    <row r="2796" spans="1:6" x14ac:dyDescent="0.2">
      <c r="A2796" s="31"/>
      <c r="B2796" s="34"/>
      <c r="C2796" s="29"/>
      <c r="D2796" s="29"/>
      <c r="E2796" s="29"/>
      <c r="F2796" s="29"/>
    </row>
    <row r="2797" spans="1:6" x14ac:dyDescent="0.2">
      <c r="A2797" s="31"/>
      <c r="B2797" s="34"/>
      <c r="C2797" s="29"/>
      <c r="D2797" s="29"/>
      <c r="E2797" s="29"/>
      <c r="F2797" s="29"/>
    </row>
    <row r="2798" spans="1:6" x14ac:dyDescent="0.2">
      <c r="A2798" s="31"/>
      <c r="B2798" s="34"/>
      <c r="C2798" s="29"/>
      <c r="D2798" s="29"/>
      <c r="E2798" s="29"/>
      <c r="F2798" s="29"/>
    </row>
    <row r="2799" spans="1:6" x14ac:dyDescent="0.2">
      <c r="A2799" s="31"/>
      <c r="B2799" s="34"/>
      <c r="C2799" s="29"/>
      <c r="D2799" s="29"/>
      <c r="E2799" s="29"/>
      <c r="F2799" s="29"/>
    </row>
    <row r="2800" spans="1:6" x14ac:dyDescent="0.2">
      <c r="A2800" s="31"/>
      <c r="B2800" s="34"/>
      <c r="C2800" s="29"/>
      <c r="D2800" s="29"/>
      <c r="E2800" s="29"/>
      <c r="F2800" s="29"/>
    </row>
    <row r="2801" spans="1:6" x14ac:dyDescent="0.2">
      <c r="A2801" s="31"/>
      <c r="B2801" s="34"/>
      <c r="C2801" s="29"/>
      <c r="D2801" s="29"/>
      <c r="E2801" s="29"/>
      <c r="F2801" s="29"/>
    </row>
    <row r="2802" spans="1:6" x14ac:dyDescent="0.2">
      <c r="A2802" s="31"/>
      <c r="B2802" s="34"/>
      <c r="C2802" s="29"/>
      <c r="D2802" s="29"/>
      <c r="E2802" s="29"/>
      <c r="F2802" s="29"/>
    </row>
    <row r="2803" spans="1:6" x14ac:dyDescent="0.2">
      <c r="A2803" s="31"/>
      <c r="B2803" s="34"/>
      <c r="C2803" s="29"/>
      <c r="D2803" s="29"/>
      <c r="E2803" s="29"/>
      <c r="F2803" s="29"/>
    </row>
    <row r="2804" spans="1:6" x14ac:dyDescent="0.2">
      <c r="A2804" s="31"/>
      <c r="B2804" s="34"/>
      <c r="C2804" s="29"/>
      <c r="D2804" s="29"/>
      <c r="E2804" s="29"/>
      <c r="F2804" s="29"/>
    </row>
    <row r="2805" spans="1:6" x14ac:dyDescent="0.2">
      <c r="A2805" s="31"/>
      <c r="B2805" s="34"/>
      <c r="C2805" s="29"/>
      <c r="D2805" s="29"/>
      <c r="E2805" s="29"/>
      <c r="F2805" s="29"/>
    </row>
    <row r="2806" spans="1:6" x14ac:dyDescent="0.2">
      <c r="A2806" s="31"/>
      <c r="B2806" s="34"/>
      <c r="C2806" s="29"/>
      <c r="D2806" s="29"/>
      <c r="E2806" s="29"/>
      <c r="F2806" s="29"/>
    </row>
    <row r="2807" spans="1:6" x14ac:dyDescent="0.2">
      <c r="A2807" s="31"/>
      <c r="B2807" s="34"/>
      <c r="C2807" s="29"/>
      <c r="D2807" s="29"/>
      <c r="E2807" s="29"/>
      <c r="F2807" s="29"/>
    </row>
    <row r="2808" spans="1:6" x14ac:dyDescent="0.2">
      <c r="A2808" s="31"/>
      <c r="B2808" s="34"/>
      <c r="C2808" s="29"/>
      <c r="D2808" s="29"/>
      <c r="E2808" s="29"/>
      <c r="F2808" s="29"/>
    </row>
    <row r="2809" spans="1:6" x14ac:dyDescent="0.2">
      <c r="A2809" s="31"/>
      <c r="B2809" s="34"/>
      <c r="C2809" s="29"/>
      <c r="D2809" s="29"/>
      <c r="E2809" s="29"/>
      <c r="F2809" s="29"/>
    </row>
    <row r="2810" spans="1:6" x14ac:dyDescent="0.2">
      <c r="A2810" s="31"/>
      <c r="B2810" s="34"/>
      <c r="C2810" s="29"/>
      <c r="D2810" s="29"/>
      <c r="E2810" s="29"/>
      <c r="F2810" s="29"/>
    </row>
    <row r="2811" spans="1:6" x14ac:dyDescent="0.2">
      <c r="A2811" s="31"/>
      <c r="B2811" s="34"/>
      <c r="C2811" s="29"/>
      <c r="D2811" s="29"/>
      <c r="E2811" s="29"/>
      <c r="F2811" s="29"/>
    </row>
    <row r="2812" spans="1:6" x14ac:dyDescent="0.2">
      <c r="A2812" s="31"/>
      <c r="B2812" s="34"/>
      <c r="C2812" s="29"/>
      <c r="D2812" s="29"/>
      <c r="E2812" s="29"/>
      <c r="F2812" s="29"/>
    </row>
    <row r="2813" spans="1:6" x14ac:dyDescent="0.2">
      <c r="A2813" s="31"/>
      <c r="B2813" s="34"/>
      <c r="C2813" s="29"/>
      <c r="D2813" s="29"/>
      <c r="E2813" s="29"/>
      <c r="F2813" s="29"/>
    </row>
    <row r="2814" spans="1:6" x14ac:dyDescent="0.2">
      <c r="A2814" s="31"/>
      <c r="B2814" s="34"/>
      <c r="C2814" s="29"/>
      <c r="D2814" s="29"/>
      <c r="E2814" s="29"/>
      <c r="F2814" s="29"/>
    </row>
    <row r="2815" spans="1:6" x14ac:dyDescent="0.2">
      <c r="A2815" s="31"/>
      <c r="B2815" s="34"/>
      <c r="C2815" s="29"/>
      <c r="D2815" s="29"/>
      <c r="E2815" s="29"/>
      <c r="F2815" s="29"/>
    </row>
    <row r="2816" spans="1:6" x14ac:dyDescent="0.2">
      <c r="A2816" s="31"/>
      <c r="B2816" s="34"/>
      <c r="C2816" s="29"/>
      <c r="D2816" s="29"/>
      <c r="E2816" s="29"/>
      <c r="F2816" s="29"/>
    </row>
    <row r="2817" spans="1:6" x14ac:dyDescent="0.2">
      <c r="A2817" s="31"/>
      <c r="B2817" s="34"/>
      <c r="C2817" s="29"/>
      <c r="D2817" s="29"/>
      <c r="E2817" s="29"/>
      <c r="F2817" s="29"/>
    </row>
    <row r="2818" spans="1:6" x14ac:dyDescent="0.2">
      <c r="A2818" s="31"/>
      <c r="B2818" s="34"/>
      <c r="C2818" s="29"/>
      <c r="D2818" s="29"/>
      <c r="E2818" s="29"/>
      <c r="F2818" s="29"/>
    </row>
    <row r="2819" spans="1:6" x14ac:dyDescent="0.2">
      <c r="A2819" s="31"/>
      <c r="B2819" s="34"/>
      <c r="C2819" s="29"/>
      <c r="D2819" s="29"/>
      <c r="E2819" s="29"/>
      <c r="F2819" s="29"/>
    </row>
    <row r="2820" spans="1:6" x14ac:dyDescent="0.2">
      <c r="A2820" s="31"/>
      <c r="B2820" s="34"/>
      <c r="C2820" s="29"/>
      <c r="D2820" s="29"/>
      <c r="E2820" s="29"/>
      <c r="F2820" s="29"/>
    </row>
    <row r="2821" spans="1:6" x14ac:dyDescent="0.2">
      <c r="A2821" s="31"/>
      <c r="B2821" s="34"/>
      <c r="C2821" s="29"/>
      <c r="D2821" s="29"/>
      <c r="E2821" s="29"/>
      <c r="F2821" s="29"/>
    </row>
    <row r="2822" spans="1:6" x14ac:dyDescent="0.2">
      <c r="A2822" s="31"/>
      <c r="B2822" s="34"/>
      <c r="C2822" s="29"/>
      <c r="D2822" s="29"/>
      <c r="E2822" s="29"/>
      <c r="F2822" s="29"/>
    </row>
    <row r="2823" spans="1:6" x14ac:dyDescent="0.2">
      <c r="A2823" s="31"/>
      <c r="B2823" s="34"/>
      <c r="C2823" s="29"/>
      <c r="D2823" s="29"/>
      <c r="E2823" s="29"/>
      <c r="F2823" s="29"/>
    </row>
    <row r="2824" spans="1:6" x14ac:dyDescent="0.2">
      <c r="A2824" s="31"/>
      <c r="B2824" s="34"/>
      <c r="C2824" s="29"/>
      <c r="D2824" s="29"/>
      <c r="E2824" s="29"/>
      <c r="F2824" s="29"/>
    </row>
    <row r="2825" spans="1:6" x14ac:dyDescent="0.2">
      <c r="A2825" s="31"/>
      <c r="B2825" s="34"/>
      <c r="C2825" s="29"/>
      <c r="D2825" s="29"/>
      <c r="E2825" s="29"/>
      <c r="F2825" s="29"/>
    </row>
    <row r="2826" spans="1:6" x14ac:dyDescent="0.2">
      <c r="A2826" s="31"/>
      <c r="B2826" s="34"/>
      <c r="C2826" s="29"/>
      <c r="D2826" s="29"/>
      <c r="E2826" s="29"/>
      <c r="F2826" s="29"/>
    </row>
    <row r="2827" spans="1:6" x14ac:dyDescent="0.2">
      <c r="A2827" s="31"/>
      <c r="B2827" s="34"/>
      <c r="C2827" s="29"/>
      <c r="D2827" s="29"/>
      <c r="E2827" s="29"/>
      <c r="F2827" s="29"/>
    </row>
    <row r="2828" spans="1:6" x14ac:dyDescent="0.2">
      <c r="A2828" s="31"/>
      <c r="B2828" s="34"/>
      <c r="C2828" s="29"/>
      <c r="D2828" s="29"/>
      <c r="E2828" s="29"/>
      <c r="F2828" s="29"/>
    </row>
    <row r="2829" spans="1:6" x14ac:dyDescent="0.2">
      <c r="A2829" s="31"/>
      <c r="B2829" s="34"/>
      <c r="C2829" s="29"/>
      <c r="D2829" s="29"/>
      <c r="E2829" s="29"/>
      <c r="F2829" s="29"/>
    </row>
    <row r="2830" spans="1:6" x14ac:dyDescent="0.2">
      <c r="A2830" s="31"/>
      <c r="B2830" s="34"/>
      <c r="C2830" s="29"/>
      <c r="D2830" s="29"/>
      <c r="E2830" s="29"/>
      <c r="F2830" s="29"/>
    </row>
    <row r="2831" spans="1:6" x14ac:dyDescent="0.2">
      <c r="A2831" s="31"/>
      <c r="B2831" s="34"/>
      <c r="C2831" s="29"/>
      <c r="D2831" s="29"/>
      <c r="E2831" s="29"/>
      <c r="F2831" s="29"/>
    </row>
    <row r="2832" spans="1:6" x14ac:dyDescent="0.2">
      <c r="A2832" s="31"/>
      <c r="B2832" s="34"/>
      <c r="C2832" s="29"/>
      <c r="D2832" s="29"/>
      <c r="E2832" s="29"/>
      <c r="F2832" s="29"/>
    </row>
    <row r="2833" spans="1:6" x14ac:dyDescent="0.2">
      <c r="A2833" s="31"/>
      <c r="B2833" s="34"/>
      <c r="C2833" s="29"/>
      <c r="D2833" s="29"/>
      <c r="E2833" s="29"/>
      <c r="F2833" s="29"/>
    </row>
    <row r="2834" spans="1:6" x14ac:dyDescent="0.2">
      <c r="A2834" s="31"/>
      <c r="B2834" s="34"/>
      <c r="C2834" s="29"/>
      <c r="D2834" s="29"/>
      <c r="E2834" s="29"/>
      <c r="F2834" s="29"/>
    </row>
    <row r="2835" spans="1:6" x14ac:dyDescent="0.2">
      <c r="A2835" s="31"/>
      <c r="B2835" s="34"/>
      <c r="C2835" s="29"/>
      <c r="D2835" s="29"/>
      <c r="E2835" s="29"/>
      <c r="F2835" s="29"/>
    </row>
    <row r="2836" spans="1:6" x14ac:dyDescent="0.2">
      <c r="A2836" s="31"/>
      <c r="B2836" s="34"/>
      <c r="C2836" s="29"/>
      <c r="D2836" s="29"/>
      <c r="E2836" s="29"/>
      <c r="F2836" s="29"/>
    </row>
    <row r="2837" spans="1:6" x14ac:dyDescent="0.2">
      <c r="A2837" s="31"/>
      <c r="B2837" s="34"/>
      <c r="C2837" s="29"/>
      <c r="D2837" s="29"/>
      <c r="E2837" s="29"/>
      <c r="F2837" s="29"/>
    </row>
    <row r="2838" spans="1:6" x14ac:dyDescent="0.2">
      <c r="A2838" s="31"/>
      <c r="B2838" s="34"/>
      <c r="C2838" s="29"/>
      <c r="D2838" s="29"/>
      <c r="E2838" s="29"/>
      <c r="F2838" s="29"/>
    </row>
    <row r="2839" spans="1:6" x14ac:dyDescent="0.2">
      <c r="A2839" s="31"/>
      <c r="B2839" s="34"/>
      <c r="C2839" s="29"/>
      <c r="D2839" s="29"/>
      <c r="E2839" s="29"/>
      <c r="F2839" s="29"/>
    </row>
    <row r="2840" spans="1:6" x14ac:dyDescent="0.2">
      <c r="A2840" s="31"/>
      <c r="B2840" s="34"/>
      <c r="C2840" s="29"/>
      <c r="D2840" s="29"/>
      <c r="E2840" s="29"/>
      <c r="F2840" s="29"/>
    </row>
    <row r="2841" spans="1:6" x14ac:dyDescent="0.2">
      <c r="A2841" s="31"/>
      <c r="B2841" s="34"/>
      <c r="C2841" s="29"/>
      <c r="D2841" s="29"/>
      <c r="E2841" s="29"/>
      <c r="F2841" s="29"/>
    </row>
    <row r="2842" spans="1:6" x14ac:dyDescent="0.2">
      <c r="A2842" s="31"/>
      <c r="B2842" s="34"/>
      <c r="C2842" s="29"/>
      <c r="D2842" s="29"/>
      <c r="E2842" s="29"/>
      <c r="F2842" s="29"/>
    </row>
    <row r="2843" spans="1:6" x14ac:dyDescent="0.2">
      <c r="A2843" s="31"/>
      <c r="B2843" s="34"/>
      <c r="C2843" s="29"/>
      <c r="D2843" s="29"/>
      <c r="E2843" s="29"/>
      <c r="F2843" s="29"/>
    </row>
    <row r="2844" spans="1:6" x14ac:dyDescent="0.2">
      <c r="A2844" s="31"/>
      <c r="B2844" s="34"/>
      <c r="C2844" s="29"/>
      <c r="D2844" s="29"/>
      <c r="E2844" s="29"/>
      <c r="F2844" s="29"/>
    </row>
    <row r="2845" spans="1:6" x14ac:dyDescent="0.2">
      <c r="A2845" s="31"/>
      <c r="B2845" s="34"/>
      <c r="C2845" s="29"/>
      <c r="D2845" s="29"/>
      <c r="E2845" s="29"/>
      <c r="F2845" s="29"/>
    </row>
    <row r="2846" spans="1:6" x14ac:dyDescent="0.2">
      <c r="A2846" s="31"/>
      <c r="B2846" s="34"/>
      <c r="C2846" s="29"/>
      <c r="D2846" s="29"/>
      <c r="E2846" s="29"/>
      <c r="F2846" s="29"/>
    </row>
    <row r="2847" spans="1:6" x14ac:dyDescent="0.2">
      <c r="A2847" s="31"/>
      <c r="B2847" s="34"/>
      <c r="C2847" s="29"/>
      <c r="D2847" s="29"/>
      <c r="E2847" s="29"/>
      <c r="F2847" s="29"/>
    </row>
    <row r="2848" spans="1:6" x14ac:dyDescent="0.2">
      <c r="A2848" s="31"/>
      <c r="B2848" s="34"/>
      <c r="C2848" s="29"/>
      <c r="D2848" s="29"/>
      <c r="E2848" s="29"/>
      <c r="F2848" s="29"/>
    </row>
    <row r="2849" spans="1:6" x14ac:dyDescent="0.2">
      <c r="A2849" s="31"/>
      <c r="B2849" s="34"/>
      <c r="C2849" s="29"/>
      <c r="D2849" s="29"/>
      <c r="E2849" s="29"/>
      <c r="F2849" s="29"/>
    </row>
    <row r="2850" spans="1:6" x14ac:dyDescent="0.2">
      <c r="A2850" s="31"/>
      <c r="B2850" s="34"/>
      <c r="C2850" s="29"/>
      <c r="D2850" s="29"/>
      <c r="E2850" s="29"/>
      <c r="F2850" s="29"/>
    </row>
    <row r="2851" spans="1:6" x14ac:dyDescent="0.2">
      <c r="A2851" s="31"/>
      <c r="B2851" s="34"/>
      <c r="C2851" s="29"/>
      <c r="D2851" s="29"/>
      <c r="E2851" s="29"/>
      <c r="F2851" s="29"/>
    </row>
    <row r="2852" spans="1:6" x14ac:dyDescent="0.2">
      <c r="A2852" s="31"/>
      <c r="B2852" s="34"/>
      <c r="C2852" s="29"/>
      <c r="D2852" s="29"/>
      <c r="E2852" s="29"/>
      <c r="F2852" s="29"/>
    </row>
    <row r="2853" spans="1:6" x14ac:dyDescent="0.2">
      <c r="A2853" s="31"/>
      <c r="B2853" s="34"/>
      <c r="C2853" s="29"/>
      <c r="D2853" s="29"/>
      <c r="E2853" s="29"/>
      <c r="F2853" s="29"/>
    </row>
    <row r="2854" spans="1:6" x14ac:dyDescent="0.2">
      <c r="A2854" s="31"/>
      <c r="B2854" s="34"/>
      <c r="C2854" s="29"/>
      <c r="D2854" s="29"/>
      <c r="E2854" s="29"/>
      <c r="F2854" s="29"/>
    </row>
    <row r="2855" spans="1:6" x14ac:dyDescent="0.2">
      <c r="A2855" s="31"/>
      <c r="B2855" s="34"/>
      <c r="C2855" s="29"/>
      <c r="D2855" s="29"/>
      <c r="E2855" s="29"/>
      <c r="F2855" s="29"/>
    </row>
    <row r="2856" spans="1:6" x14ac:dyDescent="0.2">
      <c r="A2856" s="31"/>
      <c r="B2856" s="34"/>
      <c r="C2856" s="29"/>
      <c r="D2856" s="29"/>
      <c r="E2856" s="29"/>
      <c r="F2856" s="29"/>
    </row>
    <row r="2857" spans="1:6" x14ac:dyDescent="0.2">
      <c r="A2857" s="31"/>
      <c r="B2857" s="34"/>
      <c r="C2857" s="29"/>
      <c r="D2857" s="29"/>
      <c r="E2857" s="29"/>
      <c r="F2857" s="29"/>
    </row>
    <row r="2858" spans="1:6" x14ac:dyDescent="0.2">
      <c r="A2858" s="31"/>
      <c r="B2858" s="34"/>
      <c r="C2858" s="29"/>
      <c r="D2858" s="29"/>
      <c r="E2858" s="29"/>
      <c r="F2858" s="29"/>
    </row>
    <row r="2859" spans="1:6" x14ac:dyDescent="0.2">
      <c r="A2859" s="31"/>
      <c r="B2859" s="34"/>
      <c r="C2859" s="29"/>
      <c r="D2859" s="29"/>
      <c r="E2859" s="29"/>
      <c r="F2859" s="29"/>
    </row>
    <row r="2860" spans="1:6" x14ac:dyDescent="0.2">
      <c r="A2860" s="31"/>
      <c r="B2860" s="34"/>
      <c r="C2860" s="29"/>
      <c r="D2860" s="29"/>
      <c r="E2860" s="29"/>
      <c r="F2860" s="29"/>
    </row>
    <row r="2861" spans="1:6" x14ac:dyDescent="0.2">
      <c r="A2861" s="31"/>
      <c r="B2861" s="34"/>
      <c r="C2861" s="29"/>
      <c r="D2861" s="29"/>
      <c r="E2861" s="29"/>
      <c r="F2861" s="29"/>
    </row>
    <row r="2862" spans="1:6" x14ac:dyDescent="0.2">
      <c r="A2862" s="31"/>
      <c r="B2862" s="34"/>
      <c r="C2862" s="29"/>
      <c r="D2862" s="29"/>
      <c r="E2862" s="29"/>
      <c r="F2862" s="29"/>
    </row>
    <row r="2863" spans="1:6" x14ac:dyDescent="0.2">
      <c r="A2863" s="31"/>
      <c r="B2863" s="34"/>
      <c r="C2863" s="29"/>
      <c r="D2863" s="29"/>
      <c r="E2863" s="29"/>
      <c r="F2863" s="29"/>
    </row>
    <row r="2864" spans="1:6" x14ac:dyDescent="0.2">
      <c r="A2864" s="31"/>
      <c r="B2864" s="34"/>
      <c r="C2864" s="29"/>
      <c r="D2864" s="29"/>
      <c r="E2864" s="29"/>
      <c r="F2864" s="29"/>
    </row>
    <row r="2865" spans="1:6" x14ac:dyDescent="0.2">
      <c r="A2865" s="31"/>
      <c r="B2865" s="34"/>
      <c r="C2865" s="29"/>
      <c r="D2865" s="29"/>
      <c r="E2865" s="29"/>
      <c r="F2865" s="29"/>
    </row>
    <row r="2866" spans="1:6" x14ac:dyDescent="0.2">
      <c r="A2866" s="31"/>
      <c r="B2866" s="34"/>
      <c r="C2866" s="29"/>
      <c r="D2866" s="29"/>
      <c r="E2866" s="29"/>
      <c r="F2866" s="29"/>
    </row>
    <row r="2867" spans="1:6" x14ac:dyDescent="0.2">
      <c r="A2867" s="31"/>
      <c r="B2867" s="34"/>
      <c r="C2867" s="29"/>
      <c r="D2867" s="29"/>
      <c r="E2867" s="29"/>
      <c r="F2867" s="29"/>
    </row>
    <row r="2868" spans="1:6" x14ac:dyDescent="0.2">
      <c r="A2868" s="31"/>
      <c r="B2868" s="34"/>
      <c r="C2868" s="29"/>
      <c r="D2868" s="29"/>
      <c r="E2868" s="29"/>
      <c r="F2868" s="29"/>
    </row>
    <row r="2869" spans="1:6" x14ac:dyDescent="0.2">
      <c r="A2869" s="31"/>
      <c r="B2869" s="34"/>
      <c r="C2869" s="29"/>
      <c r="D2869" s="29"/>
      <c r="E2869" s="29"/>
      <c r="F2869" s="29"/>
    </row>
    <row r="2870" spans="1:6" x14ac:dyDescent="0.2">
      <c r="A2870" s="31"/>
      <c r="B2870" s="34"/>
      <c r="C2870" s="29"/>
      <c r="D2870" s="29"/>
      <c r="E2870" s="29"/>
      <c r="F2870" s="29"/>
    </row>
    <row r="2871" spans="1:6" x14ac:dyDescent="0.2">
      <c r="A2871" s="31"/>
      <c r="B2871" s="34"/>
      <c r="C2871" s="29"/>
      <c r="D2871" s="29"/>
      <c r="E2871" s="29"/>
      <c r="F2871" s="29"/>
    </row>
    <row r="2872" spans="1:6" x14ac:dyDescent="0.2">
      <c r="A2872" s="31"/>
      <c r="B2872" s="34"/>
      <c r="C2872" s="29"/>
      <c r="D2872" s="29"/>
      <c r="E2872" s="29"/>
      <c r="F2872" s="29"/>
    </row>
    <row r="2873" spans="1:6" x14ac:dyDescent="0.2">
      <c r="A2873" s="31"/>
      <c r="B2873" s="34"/>
      <c r="C2873" s="29"/>
      <c r="D2873" s="29"/>
      <c r="E2873" s="29"/>
      <c r="F2873" s="29"/>
    </row>
    <row r="2874" spans="1:6" x14ac:dyDescent="0.2">
      <c r="A2874" s="31"/>
      <c r="B2874" s="34"/>
      <c r="C2874" s="29"/>
      <c r="D2874" s="29"/>
      <c r="E2874" s="29"/>
      <c r="F2874" s="29"/>
    </row>
    <row r="2875" spans="1:6" x14ac:dyDescent="0.2">
      <c r="A2875" s="31"/>
      <c r="B2875" s="34"/>
      <c r="C2875" s="29"/>
      <c r="D2875" s="29"/>
      <c r="E2875" s="29"/>
      <c r="F2875" s="29"/>
    </row>
    <row r="2876" spans="1:6" x14ac:dyDescent="0.2">
      <c r="A2876" s="31"/>
      <c r="B2876" s="34"/>
      <c r="C2876" s="29"/>
      <c r="D2876" s="29"/>
      <c r="E2876" s="29"/>
      <c r="F2876" s="29"/>
    </row>
    <row r="2877" spans="1:6" x14ac:dyDescent="0.2">
      <c r="A2877" s="31"/>
      <c r="B2877" s="34"/>
      <c r="C2877" s="29"/>
      <c r="D2877" s="29"/>
      <c r="E2877" s="29"/>
      <c r="F2877" s="29"/>
    </row>
    <row r="2878" spans="1:6" x14ac:dyDescent="0.2">
      <c r="A2878" s="31"/>
      <c r="B2878" s="34"/>
      <c r="C2878" s="29"/>
      <c r="D2878" s="29"/>
      <c r="E2878" s="29"/>
      <c r="F2878" s="29"/>
    </row>
    <row r="2879" spans="1:6" x14ac:dyDescent="0.2">
      <c r="A2879" s="31"/>
      <c r="B2879" s="34"/>
      <c r="C2879" s="29"/>
      <c r="D2879" s="29"/>
      <c r="E2879" s="29"/>
      <c r="F2879" s="29"/>
    </row>
    <row r="2880" spans="1:6" x14ac:dyDescent="0.2">
      <c r="A2880" s="31"/>
      <c r="B2880" s="34"/>
      <c r="C2880" s="29"/>
      <c r="D2880" s="29"/>
      <c r="E2880" s="29"/>
      <c r="F2880" s="29"/>
    </row>
    <row r="2881" spans="1:6" x14ac:dyDescent="0.2">
      <c r="A2881" s="31"/>
      <c r="B2881" s="34"/>
      <c r="C2881" s="29"/>
      <c r="D2881" s="29"/>
      <c r="E2881" s="29"/>
      <c r="F2881" s="29"/>
    </row>
    <row r="2882" spans="1:6" x14ac:dyDescent="0.2">
      <c r="A2882" s="31"/>
      <c r="B2882" s="34"/>
      <c r="C2882" s="29"/>
      <c r="D2882" s="29"/>
      <c r="E2882" s="29"/>
      <c r="F2882" s="29"/>
    </row>
    <row r="2883" spans="1:6" x14ac:dyDescent="0.2">
      <c r="A2883" s="31"/>
      <c r="B2883" s="34"/>
      <c r="C2883" s="29"/>
      <c r="D2883" s="29"/>
      <c r="E2883" s="29"/>
      <c r="F2883" s="29"/>
    </row>
    <row r="2884" spans="1:6" x14ac:dyDescent="0.2">
      <c r="A2884" s="31"/>
      <c r="B2884" s="34"/>
      <c r="C2884" s="29"/>
      <c r="D2884" s="29"/>
      <c r="E2884" s="29"/>
      <c r="F2884" s="29"/>
    </row>
    <row r="2885" spans="1:6" x14ac:dyDescent="0.2">
      <c r="A2885" s="31"/>
      <c r="B2885" s="34"/>
      <c r="C2885" s="29"/>
      <c r="D2885" s="29"/>
      <c r="E2885" s="29"/>
      <c r="F2885" s="29"/>
    </row>
    <row r="2886" spans="1:6" x14ac:dyDescent="0.2">
      <c r="A2886" s="31"/>
      <c r="B2886" s="34"/>
      <c r="C2886" s="29"/>
      <c r="D2886" s="29"/>
      <c r="E2886" s="29"/>
      <c r="F2886" s="29"/>
    </row>
    <row r="2887" spans="1:6" x14ac:dyDescent="0.2">
      <c r="A2887" s="31"/>
      <c r="B2887" s="34"/>
      <c r="C2887" s="29"/>
      <c r="D2887" s="29"/>
      <c r="E2887" s="29"/>
      <c r="F2887" s="29"/>
    </row>
    <row r="2888" spans="1:6" x14ac:dyDescent="0.2">
      <c r="A2888" s="31"/>
      <c r="B2888" s="34"/>
      <c r="C2888" s="29"/>
      <c r="D2888" s="29"/>
      <c r="E2888" s="29"/>
      <c r="F2888" s="29"/>
    </row>
    <row r="2889" spans="1:6" x14ac:dyDescent="0.2">
      <c r="A2889" s="31"/>
      <c r="B2889" s="34"/>
      <c r="C2889" s="29"/>
      <c r="D2889" s="29"/>
      <c r="E2889" s="29"/>
      <c r="F2889" s="29"/>
    </row>
    <row r="2890" spans="1:6" x14ac:dyDescent="0.2">
      <c r="A2890" s="31"/>
      <c r="B2890" s="34"/>
      <c r="C2890" s="29"/>
      <c r="D2890" s="29"/>
      <c r="E2890" s="29"/>
      <c r="F2890" s="29"/>
    </row>
    <row r="2891" spans="1:6" x14ac:dyDescent="0.2">
      <c r="A2891" s="31"/>
      <c r="B2891" s="34"/>
      <c r="C2891" s="29"/>
      <c r="D2891" s="29"/>
      <c r="E2891" s="29"/>
      <c r="F2891" s="29"/>
    </row>
    <row r="2892" spans="1:6" x14ac:dyDescent="0.2">
      <c r="A2892" s="31"/>
      <c r="B2892" s="34"/>
      <c r="C2892" s="29"/>
      <c r="D2892" s="29"/>
      <c r="E2892" s="29"/>
      <c r="F2892" s="29"/>
    </row>
    <row r="2893" spans="1:6" x14ac:dyDescent="0.2">
      <c r="A2893" s="31"/>
      <c r="B2893" s="34"/>
      <c r="C2893" s="29"/>
      <c r="D2893" s="29"/>
      <c r="E2893" s="29"/>
      <c r="F2893" s="29"/>
    </row>
    <row r="2894" spans="1:6" x14ac:dyDescent="0.2">
      <c r="A2894" s="31"/>
      <c r="B2894" s="34"/>
      <c r="C2894" s="29"/>
      <c r="D2894" s="29"/>
      <c r="E2894" s="29"/>
      <c r="F2894" s="29"/>
    </row>
    <row r="2895" spans="1:6" x14ac:dyDescent="0.2">
      <c r="A2895" s="31"/>
      <c r="B2895" s="34"/>
      <c r="C2895" s="29"/>
      <c r="D2895" s="29"/>
      <c r="E2895" s="29"/>
      <c r="F2895" s="29"/>
    </row>
    <row r="2896" spans="1:6" x14ac:dyDescent="0.2">
      <c r="A2896" s="31"/>
      <c r="B2896" s="34"/>
      <c r="C2896" s="29"/>
      <c r="D2896" s="29"/>
      <c r="E2896" s="29"/>
      <c r="F2896" s="29"/>
    </row>
    <row r="2897" spans="1:6" x14ac:dyDescent="0.2">
      <c r="A2897" s="31"/>
      <c r="B2897" s="34"/>
      <c r="C2897" s="29"/>
      <c r="D2897" s="29"/>
      <c r="E2897" s="29"/>
      <c r="F2897" s="29"/>
    </row>
    <row r="2898" spans="1:6" x14ac:dyDescent="0.2">
      <c r="A2898" s="31"/>
      <c r="B2898" s="34"/>
      <c r="C2898" s="29"/>
      <c r="D2898" s="29"/>
      <c r="E2898" s="29"/>
      <c r="F2898" s="29"/>
    </row>
    <row r="2899" spans="1:6" x14ac:dyDescent="0.2">
      <c r="A2899" s="31"/>
      <c r="B2899" s="34"/>
      <c r="C2899" s="29"/>
      <c r="D2899" s="29"/>
      <c r="E2899" s="29"/>
      <c r="F2899" s="29"/>
    </row>
    <row r="2900" spans="1:6" x14ac:dyDescent="0.2">
      <c r="A2900" s="31"/>
      <c r="B2900" s="34"/>
      <c r="C2900" s="29"/>
      <c r="D2900" s="29"/>
      <c r="E2900" s="29"/>
      <c r="F2900" s="29"/>
    </row>
    <row r="2901" spans="1:6" x14ac:dyDescent="0.2">
      <c r="A2901" s="31"/>
      <c r="B2901" s="34"/>
      <c r="C2901" s="29"/>
      <c r="D2901" s="29"/>
      <c r="E2901" s="29"/>
      <c r="F2901" s="29"/>
    </row>
    <row r="2902" spans="1:6" x14ac:dyDescent="0.2">
      <c r="A2902" s="31"/>
      <c r="B2902" s="34"/>
      <c r="C2902" s="29"/>
      <c r="D2902" s="29"/>
      <c r="E2902" s="29"/>
      <c r="F2902" s="29"/>
    </row>
    <row r="2903" spans="1:6" x14ac:dyDescent="0.2">
      <c r="A2903" s="31"/>
      <c r="B2903" s="34"/>
      <c r="C2903" s="29"/>
      <c r="D2903" s="29"/>
      <c r="E2903" s="29"/>
      <c r="F2903" s="29"/>
    </row>
    <row r="2904" spans="1:6" x14ac:dyDescent="0.2">
      <c r="A2904" s="31"/>
      <c r="B2904" s="34"/>
      <c r="C2904" s="29"/>
      <c r="D2904" s="29"/>
      <c r="E2904" s="29"/>
      <c r="F2904" s="29"/>
    </row>
    <row r="2905" spans="1:6" x14ac:dyDescent="0.2">
      <c r="A2905" s="31"/>
      <c r="B2905" s="34"/>
      <c r="C2905" s="29"/>
      <c r="D2905" s="29"/>
      <c r="E2905" s="29"/>
      <c r="F2905" s="29"/>
    </row>
    <row r="2906" spans="1:6" x14ac:dyDescent="0.2">
      <c r="A2906" s="31"/>
      <c r="B2906" s="34"/>
      <c r="C2906" s="29"/>
      <c r="D2906" s="29"/>
      <c r="E2906" s="29"/>
      <c r="F2906" s="29"/>
    </row>
  </sheetData>
  <mergeCells count="4">
    <mergeCell ref="A5:A6"/>
    <mergeCell ref="B5:B6"/>
    <mergeCell ref="C5:D5"/>
    <mergeCell ref="E5:F5"/>
  </mergeCells>
  <printOptions verticalCentered="1"/>
  <pageMargins left="0.7" right="0.7" top="0.75" bottom="0.75" header="0.3" footer="0.3"/>
  <pageSetup paperSize="9" scale="47" fitToHeight="0" orientation="portrait"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O2942"/>
  <sheetViews>
    <sheetView showGridLines="0" tabSelected="1" zoomScale="90" zoomScaleNormal="90" zoomScaleSheetLayoutView="115" workbookViewId="0">
      <selection activeCell="C3" sqref="C3"/>
    </sheetView>
  </sheetViews>
  <sheetFormatPr defaultRowHeight="14.25" x14ac:dyDescent="0.2"/>
  <cols>
    <col min="1" max="1" width="11.85546875" style="3" customWidth="1"/>
    <col min="2" max="2" width="103.28515625" style="5" customWidth="1"/>
    <col min="3" max="3" width="11.42578125" style="5" customWidth="1"/>
    <col min="4" max="4" width="12.42578125" style="5" bestFit="1" customWidth="1"/>
    <col min="5" max="5" width="10.5703125" style="5" customWidth="1"/>
    <col min="6" max="6" width="11.85546875" style="5" customWidth="1"/>
    <col min="7" max="7" width="9.140625" style="4"/>
    <col min="8" max="8" width="15.5703125" style="3" customWidth="1"/>
    <col min="9" max="9" width="9.140625" style="3"/>
    <col min="10" max="10" width="22.140625" style="3" bestFit="1" customWidth="1"/>
    <col min="11" max="11" width="11.7109375" style="3" bestFit="1" customWidth="1"/>
    <col min="12" max="12" width="9.140625" style="3"/>
    <col min="13" max="13" width="14.28515625" style="3" customWidth="1"/>
    <col min="14" max="255" width="9.140625" style="3"/>
    <col min="256" max="256" width="36.42578125" style="3" customWidth="1"/>
    <col min="257" max="257" width="10" style="3" customWidth="1"/>
    <col min="258" max="258" width="11.42578125" style="3" customWidth="1"/>
    <col min="259" max="259" width="12.42578125" style="3" bestFit="1" customWidth="1"/>
    <col min="260" max="260" width="10.5703125" style="3" customWidth="1"/>
    <col min="261" max="261" width="11.85546875" style="3" customWidth="1"/>
    <col min="262" max="262" width="13.140625" style="3" customWidth="1"/>
    <col min="263" max="263" width="9.140625" style="3"/>
    <col min="264" max="264" width="15.5703125" style="3" customWidth="1"/>
    <col min="265" max="265" width="9.140625" style="3"/>
    <col min="266" max="266" width="22.140625" style="3" bestFit="1" customWidth="1"/>
    <col min="267" max="267" width="11.7109375" style="3" bestFit="1" customWidth="1"/>
    <col min="268" max="268" width="9.140625" style="3"/>
    <col min="269" max="269" width="14.28515625" style="3" customWidth="1"/>
    <col min="270" max="511" width="9.140625" style="3"/>
    <col min="512" max="512" width="36.42578125" style="3" customWidth="1"/>
    <col min="513" max="513" width="10" style="3" customWidth="1"/>
    <col min="514" max="514" width="11.42578125" style="3" customWidth="1"/>
    <col min="515" max="515" width="12.42578125" style="3" bestFit="1" customWidth="1"/>
    <col min="516" max="516" width="10.5703125" style="3" customWidth="1"/>
    <col min="517" max="517" width="11.85546875" style="3" customWidth="1"/>
    <col min="518" max="518" width="13.140625" style="3" customWidth="1"/>
    <col min="519" max="519" width="9.140625" style="3"/>
    <col min="520" max="520" width="15.5703125" style="3" customWidth="1"/>
    <col min="521" max="521" width="9.140625" style="3"/>
    <col min="522" max="522" width="22.140625" style="3" bestFit="1" customWidth="1"/>
    <col min="523" max="523" width="11.7109375" style="3" bestFit="1" customWidth="1"/>
    <col min="524" max="524" width="9.140625" style="3"/>
    <col min="525" max="525" width="14.28515625" style="3" customWidth="1"/>
    <col min="526" max="767" width="9.140625" style="3"/>
    <col min="768" max="768" width="36.42578125" style="3" customWidth="1"/>
    <col min="769" max="769" width="10" style="3" customWidth="1"/>
    <col min="770" max="770" width="11.42578125" style="3" customWidth="1"/>
    <col min="771" max="771" width="12.42578125" style="3" bestFit="1" customWidth="1"/>
    <col min="772" max="772" width="10.5703125" style="3" customWidth="1"/>
    <col min="773" max="773" width="11.85546875" style="3" customWidth="1"/>
    <col min="774" max="774" width="13.140625" style="3" customWidth="1"/>
    <col min="775" max="775" width="9.140625" style="3"/>
    <col min="776" max="776" width="15.5703125" style="3" customWidth="1"/>
    <col min="777" max="777" width="9.140625" style="3"/>
    <col min="778" max="778" width="22.140625" style="3" bestFit="1" customWidth="1"/>
    <col min="779" max="779" width="11.7109375" style="3" bestFit="1" customWidth="1"/>
    <col min="780" max="780" width="9.140625" style="3"/>
    <col min="781" max="781" width="14.28515625" style="3" customWidth="1"/>
    <col min="782" max="1023" width="9.140625" style="3"/>
    <col min="1024" max="1024" width="36.42578125" style="3" customWidth="1"/>
    <col min="1025" max="1025" width="10" style="3" customWidth="1"/>
    <col min="1026" max="1026" width="11.42578125" style="3" customWidth="1"/>
    <col min="1027" max="1027" width="12.42578125" style="3" bestFit="1" customWidth="1"/>
    <col min="1028" max="1028" width="10.5703125" style="3" customWidth="1"/>
    <col min="1029" max="1029" width="11.85546875" style="3" customWidth="1"/>
    <col min="1030" max="1030" width="13.140625" style="3" customWidth="1"/>
    <col min="1031" max="1031" width="9.140625" style="3"/>
    <col min="1032" max="1032" width="15.5703125" style="3" customWidth="1"/>
    <col min="1033" max="1033" width="9.140625" style="3"/>
    <col min="1034" max="1034" width="22.140625" style="3" bestFit="1" customWidth="1"/>
    <col min="1035" max="1035" width="11.7109375" style="3" bestFit="1" customWidth="1"/>
    <col min="1036" max="1036" width="9.140625" style="3"/>
    <col min="1037" max="1037" width="14.28515625" style="3" customWidth="1"/>
    <col min="1038" max="1279" width="9.140625" style="3"/>
    <col min="1280" max="1280" width="36.42578125" style="3" customWidth="1"/>
    <col min="1281" max="1281" width="10" style="3" customWidth="1"/>
    <col min="1282" max="1282" width="11.42578125" style="3" customWidth="1"/>
    <col min="1283" max="1283" width="12.42578125" style="3" bestFit="1" customWidth="1"/>
    <col min="1284" max="1284" width="10.5703125" style="3" customWidth="1"/>
    <col min="1285" max="1285" width="11.85546875" style="3" customWidth="1"/>
    <col min="1286" max="1286" width="13.140625" style="3" customWidth="1"/>
    <col min="1287" max="1287" width="9.140625" style="3"/>
    <col min="1288" max="1288" width="15.5703125" style="3" customWidth="1"/>
    <col min="1289" max="1289" width="9.140625" style="3"/>
    <col min="1290" max="1290" width="22.140625" style="3" bestFit="1" customWidth="1"/>
    <col min="1291" max="1291" width="11.7109375" style="3" bestFit="1" customWidth="1"/>
    <col min="1292" max="1292" width="9.140625" style="3"/>
    <col min="1293" max="1293" width="14.28515625" style="3" customWidth="1"/>
    <col min="1294" max="1535" width="9.140625" style="3"/>
    <col min="1536" max="1536" width="36.42578125" style="3" customWidth="1"/>
    <col min="1537" max="1537" width="10" style="3" customWidth="1"/>
    <col min="1538" max="1538" width="11.42578125" style="3" customWidth="1"/>
    <col min="1539" max="1539" width="12.42578125" style="3" bestFit="1" customWidth="1"/>
    <col min="1540" max="1540" width="10.5703125" style="3" customWidth="1"/>
    <col min="1541" max="1541" width="11.85546875" style="3" customWidth="1"/>
    <col min="1542" max="1542" width="13.140625" style="3" customWidth="1"/>
    <col min="1543" max="1543" width="9.140625" style="3"/>
    <col min="1544" max="1544" width="15.5703125" style="3" customWidth="1"/>
    <col min="1545" max="1545" width="9.140625" style="3"/>
    <col min="1546" max="1546" width="22.140625" style="3" bestFit="1" customWidth="1"/>
    <col min="1547" max="1547" width="11.7109375" style="3" bestFit="1" customWidth="1"/>
    <col min="1548" max="1548" width="9.140625" style="3"/>
    <col min="1549" max="1549" width="14.28515625" style="3" customWidth="1"/>
    <col min="1550" max="1791" width="9.140625" style="3"/>
    <col min="1792" max="1792" width="36.42578125" style="3" customWidth="1"/>
    <col min="1793" max="1793" width="10" style="3" customWidth="1"/>
    <col min="1794" max="1794" width="11.42578125" style="3" customWidth="1"/>
    <col min="1795" max="1795" width="12.42578125" style="3" bestFit="1" customWidth="1"/>
    <col min="1796" max="1796" width="10.5703125" style="3" customWidth="1"/>
    <col min="1797" max="1797" width="11.85546875" style="3" customWidth="1"/>
    <col min="1798" max="1798" width="13.140625" style="3" customWidth="1"/>
    <col min="1799" max="1799" width="9.140625" style="3"/>
    <col min="1800" max="1800" width="15.5703125" style="3" customWidth="1"/>
    <col min="1801" max="1801" width="9.140625" style="3"/>
    <col min="1802" max="1802" width="22.140625" style="3" bestFit="1" customWidth="1"/>
    <col min="1803" max="1803" width="11.7109375" style="3" bestFit="1" customWidth="1"/>
    <col min="1804" max="1804" width="9.140625" style="3"/>
    <col min="1805" max="1805" width="14.28515625" style="3" customWidth="1"/>
    <col min="1806" max="2047" width="9.140625" style="3"/>
    <col min="2048" max="2048" width="36.42578125" style="3" customWidth="1"/>
    <col min="2049" max="2049" width="10" style="3" customWidth="1"/>
    <col min="2050" max="2050" width="11.42578125" style="3" customWidth="1"/>
    <col min="2051" max="2051" width="12.42578125" style="3" bestFit="1" customWidth="1"/>
    <col min="2052" max="2052" width="10.5703125" style="3" customWidth="1"/>
    <col min="2053" max="2053" width="11.85546875" style="3" customWidth="1"/>
    <col min="2054" max="2054" width="13.140625" style="3" customWidth="1"/>
    <col min="2055" max="2055" width="9.140625" style="3"/>
    <col min="2056" max="2056" width="15.5703125" style="3" customWidth="1"/>
    <col min="2057" max="2057" width="9.140625" style="3"/>
    <col min="2058" max="2058" width="22.140625" style="3" bestFit="1" customWidth="1"/>
    <col min="2059" max="2059" width="11.7109375" style="3" bestFit="1" customWidth="1"/>
    <col min="2060" max="2060" width="9.140625" style="3"/>
    <col min="2061" max="2061" width="14.28515625" style="3" customWidth="1"/>
    <col min="2062" max="2303" width="9.140625" style="3"/>
    <col min="2304" max="2304" width="36.42578125" style="3" customWidth="1"/>
    <col min="2305" max="2305" width="10" style="3" customWidth="1"/>
    <col min="2306" max="2306" width="11.42578125" style="3" customWidth="1"/>
    <col min="2307" max="2307" width="12.42578125" style="3" bestFit="1" customWidth="1"/>
    <col min="2308" max="2308" width="10.5703125" style="3" customWidth="1"/>
    <col min="2309" max="2309" width="11.85546875" style="3" customWidth="1"/>
    <col min="2310" max="2310" width="13.140625" style="3" customWidth="1"/>
    <col min="2311" max="2311" width="9.140625" style="3"/>
    <col min="2312" max="2312" width="15.5703125" style="3" customWidth="1"/>
    <col min="2313" max="2313" width="9.140625" style="3"/>
    <col min="2314" max="2314" width="22.140625" style="3" bestFit="1" customWidth="1"/>
    <col min="2315" max="2315" width="11.7109375" style="3" bestFit="1" customWidth="1"/>
    <col min="2316" max="2316" width="9.140625" style="3"/>
    <col min="2317" max="2317" width="14.28515625" style="3" customWidth="1"/>
    <col min="2318" max="2559" width="9.140625" style="3"/>
    <col min="2560" max="2560" width="36.42578125" style="3" customWidth="1"/>
    <col min="2561" max="2561" width="10" style="3" customWidth="1"/>
    <col min="2562" max="2562" width="11.42578125" style="3" customWidth="1"/>
    <col min="2563" max="2563" width="12.42578125" style="3" bestFit="1" customWidth="1"/>
    <col min="2564" max="2564" width="10.5703125" style="3" customWidth="1"/>
    <col min="2565" max="2565" width="11.85546875" style="3" customWidth="1"/>
    <col min="2566" max="2566" width="13.140625" style="3" customWidth="1"/>
    <col min="2567" max="2567" width="9.140625" style="3"/>
    <col min="2568" max="2568" width="15.5703125" style="3" customWidth="1"/>
    <col min="2569" max="2569" width="9.140625" style="3"/>
    <col min="2570" max="2570" width="22.140625" style="3" bestFit="1" customWidth="1"/>
    <col min="2571" max="2571" width="11.7109375" style="3" bestFit="1" customWidth="1"/>
    <col min="2572" max="2572" width="9.140625" style="3"/>
    <col min="2573" max="2573" width="14.28515625" style="3" customWidth="1"/>
    <col min="2574" max="2815" width="9.140625" style="3"/>
    <col min="2816" max="2816" width="36.42578125" style="3" customWidth="1"/>
    <col min="2817" max="2817" width="10" style="3" customWidth="1"/>
    <col min="2818" max="2818" width="11.42578125" style="3" customWidth="1"/>
    <col min="2819" max="2819" width="12.42578125" style="3" bestFit="1" customWidth="1"/>
    <col min="2820" max="2820" width="10.5703125" style="3" customWidth="1"/>
    <col min="2821" max="2821" width="11.85546875" style="3" customWidth="1"/>
    <col min="2822" max="2822" width="13.140625" style="3" customWidth="1"/>
    <col min="2823" max="2823" width="9.140625" style="3"/>
    <col min="2824" max="2824" width="15.5703125" style="3" customWidth="1"/>
    <col min="2825" max="2825" width="9.140625" style="3"/>
    <col min="2826" max="2826" width="22.140625" style="3" bestFit="1" customWidth="1"/>
    <col min="2827" max="2827" width="11.7109375" style="3" bestFit="1" customWidth="1"/>
    <col min="2828" max="2828" width="9.140625" style="3"/>
    <col min="2829" max="2829" width="14.28515625" style="3" customWidth="1"/>
    <col min="2830" max="3071" width="9.140625" style="3"/>
    <col min="3072" max="3072" width="36.42578125" style="3" customWidth="1"/>
    <col min="3073" max="3073" width="10" style="3" customWidth="1"/>
    <col min="3074" max="3074" width="11.42578125" style="3" customWidth="1"/>
    <col min="3075" max="3075" width="12.42578125" style="3" bestFit="1" customWidth="1"/>
    <col min="3076" max="3076" width="10.5703125" style="3" customWidth="1"/>
    <col min="3077" max="3077" width="11.85546875" style="3" customWidth="1"/>
    <col min="3078" max="3078" width="13.140625" style="3" customWidth="1"/>
    <col min="3079" max="3079" width="9.140625" style="3"/>
    <col min="3080" max="3080" width="15.5703125" style="3" customWidth="1"/>
    <col min="3081" max="3081" width="9.140625" style="3"/>
    <col min="3082" max="3082" width="22.140625" style="3" bestFit="1" customWidth="1"/>
    <col min="3083" max="3083" width="11.7109375" style="3" bestFit="1" customWidth="1"/>
    <col min="3084" max="3084" width="9.140625" style="3"/>
    <col min="3085" max="3085" width="14.28515625" style="3" customWidth="1"/>
    <col min="3086" max="3327" width="9.140625" style="3"/>
    <col min="3328" max="3328" width="36.42578125" style="3" customWidth="1"/>
    <col min="3329" max="3329" width="10" style="3" customWidth="1"/>
    <col min="3330" max="3330" width="11.42578125" style="3" customWidth="1"/>
    <col min="3331" max="3331" width="12.42578125" style="3" bestFit="1" customWidth="1"/>
    <col min="3332" max="3332" width="10.5703125" style="3" customWidth="1"/>
    <col min="3333" max="3333" width="11.85546875" style="3" customWidth="1"/>
    <col min="3334" max="3334" width="13.140625" style="3" customWidth="1"/>
    <col min="3335" max="3335" width="9.140625" style="3"/>
    <col min="3336" max="3336" width="15.5703125" style="3" customWidth="1"/>
    <col min="3337" max="3337" width="9.140625" style="3"/>
    <col min="3338" max="3338" width="22.140625" style="3" bestFit="1" customWidth="1"/>
    <col min="3339" max="3339" width="11.7109375" style="3" bestFit="1" customWidth="1"/>
    <col min="3340" max="3340" width="9.140625" style="3"/>
    <col min="3341" max="3341" width="14.28515625" style="3" customWidth="1"/>
    <col min="3342" max="3583" width="9.140625" style="3"/>
    <col min="3584" max="3584" width="36.42578125" style="3" customWidth="1"/>
    <col min="3585" max="3585" width="10" style="3" customWidth="1"/>
    <col min="3586" max="3586" width="11.42578125" style="3" customWidth="1"/>
    <col min="3587" max="3587" width="12.42578125" style="3" bestFit="1" customWidth="1"/>
    <col min="3588" max="3588" width="10.5703125" style="3" customWidth="1"/>
    <col min="3589" max="3589" width="11.85546875" style="3" customWidth="1"/>
    <col min="3590" max="3590" width="13.140625" style="3" customWidth="1"/>
    <col min="3591" max="3591" width="9.140625" style="3"/>
    <col min="3592" max="3592" width="15.5703125" style="3" customWidth="1"/>
    <col min="3593" max="3593" width="9.140625" style="3"/>
    <col min="3594" max="3594" width="22.140625" style="3" bestFit="1" customWidth="1"/>
    <col min="3595" max="3595" width="11.7109375" style="3" bestFit="1" customWidth="1"/>
    <col min="3596" max="3596" width="9.140625" style="3"/>
    <col min="3597" max="3597" width="14.28515625" style="3" customWidth="1"/>
    <col min="3598" max="3839" width="9.140625" style="3"/>
    <col min="3840" max="3840" width="36.42578125" style="3" customWidth="1"/>
    <col min="3841" max="3841" width="10" style="3" customWidth="1"/>
    <col min="3842" max="3842" width="11.42578125" style="3" customWidth="1"/>
    <col min="3843" max="3843" width="12.42578125" style="3" bestFit="1" customWidth="1"/>
    <col min="3844" max="3844" width="10.5703125" style="3" customWidth="1"/>
    <col min="3845" max="3845" width="11.85546875" style="3" customWidth="1"/>
    <col min="3846" max="3846" width="13.140625" style="3" customWidth="1"/>
    <col min="3847" max="3847" width="9.140625" style="3"/>
    <col min="3848" max="3848" width="15.5703125" style="3" customWidth="1"/>
    <col min="3849" max="3849" width="9.140625" style="3"/>
    <col min="3850" max="3850" width="22.140625" style="3" bestFit="1" customWidth="1"/>
    <col min="3851" max="3851" width="11.7109375" style="3" bestFit="1" customWidth="1"/>
    <col min="3852" max="3852" width="9.140625" style="3"/>
    <col min="3853" max="3853" width="14.28515625" style="3" customWidth="1"/>
    <col min="3854" max="4095" width="9.140625" style="3"/>
    <col min="4096" max="4096" width="36.42578125" style="3" customWidth="1"/>
    <col min="4097" max="4097" width="10" style="3" customWidth="1"/>
    <col min="4098" max="4098" width="11.42578125" style="3" customWidth="1"/>
    <col min="4099" max="4099" width="12.42578125" style="3" bestFit="1" customWidth="1"/>
    <col min="4100" max="4100" width="10.5703125" style="3" customWidth="1"/>
    <col min="4101" max="4101" width="11.85546875" style="3" customWidth="1"/>
    <col min="4102" max="4102" width="13.140625" style="3" customWidth="1"/>
    <col min="4103" max="4103" width="9.140625" style="3"/>
    <col min="4104" max="4104" width="15.5703125" style="3" customWidth="1"/>
    <col min="4105" max="4105" width="9.140625" style="3"/>
    <col min="4106" max="4106" width="22.140625" style="3" bestFit="1" customWidth="1"/>
    <col min="4107" max="4107" width="11.7109375" style="3" bestFit="1" customWidth="1"/>
    <col min="4108" max="4108" width="9.140625" style="3"/>
    <col min="4109" max="4109" width="14.28515625" style="3" customWidth="1"/>
    <col min="4110" max="4351" width="9.140625" style="3"/>
    <col min="4352" max="4352" width="36.42578125" style="3" customWidth="1"/>
    <col min="4353" max="4353" width="10" style="3" customWidth="1"/>
    <col min="4354" max="4354" width="11.42578125" style="3" customWidth="1"/>
    <col min="4355" max="4355" width="12.42578125" style="3" bestFit="1" customWidth="1"/>
    <col min="4356" max="4356" width="10.5703125" style="3" customWidth="1"/>
    <col min="4357" max="4357" width="11.85546875" style="3" customWidth="1"/>
    <col min="4358" max="4358" width="13.140625" style="3" customWidth="1"/>
    <col min="4359" max="4359" width="9.140625" style="3"/>
    <col min="4360" max="4360" width="15.5703125" style="3" customWidth="1"/>
    <col min="4361" max="4361" width="9.140625" style="3"/>
    <col min="4362" max="4362" width="22.140625" style="3" bestFit="1" customWidth="1"/>
    <col min="4363" max="4363" width="11.7109375" style="3" bestFit="1" customWidth="1"/>
    <col min="4364" max="4364" width="9.140625" style="3"/>
    <col min="4365" max="4365" width="14.28515625" style="3" customWidth="1"/>
    <col min="4366" max="4607" width="9.140625" style="3"/>
    <col min="4608" max="4608" width="36.42578125" style="3" customWidth="1"/>
    <col min="4609" max="4609" width="10" style="3" customWidth="1"/>
    <col min="4610" max="4610" width="11.42578125" style="3" customWidth="1"/>
    <col min="4611" max="4611" width="12.42578125" style="3" bestFit="1" customWidth="1"/>
    <col min="4612" max="4612" width="10.5703125" style="3" customWidth="1"/>
    <col min="4613" max="4613" width="11.85546875" style="3" customWidth="1"/>
    <col min="4614" max="4614" width="13.140625" style="3" customWidth="1"/>
    <col min="4615" max="4615" width="9.140625" style="3"/>
    <col min="4616" max="4616" width="15.5703125" style="3" customWidth="1"/>
    <col min="4617" max="4617" width="9.140625" style="3"/>
    <col min="4618" max="4618" width="22.140625" style="3" bestFit="1" customWidth="1"/>
    <col min="4619" max="4619" width="11.7109375" style="3" bestFit="1" customWidth="1"/>
    <col min="4620" max="4620" width="9.140625" style="3"/>
    <col min="4621" max="4621" width="14.28515625" style="3" customWidth="1"/>
    <col min="4622" max="4863" width="9.140625" style="3"/>
    <col min="4864" max="4864" width="36.42578125" style="3" customWidth="1"/>
    <col min="4865" max="4865" width="10" style="3" customWidth="1"/>
    <col min="4866" max="4866" width="11.42578125" style="3" customWidth="1"/>
    <col min="4867" max="4867" width="12.42578125" style="3" bestFit="1" customWidth="1"/>
    <col min="4868" max="4868" width="10.5703125" style="3" customWidth="1"/>
    <col min="4869" max="4869" width="11.85546875" style="3" customWidth="1"/>
    <col min="4870" max="4870" width="13.140625" style="3" customWidth="1"/>
    <col min="4871" max="4871" width="9.140625" style="3"/>
    <col min="4872" max="4872" width="15.5703125" style="3" customWidth="1"/>
    <col min="4873" max="4873" width="9.140625" style="3"/>
    <col min="4874" max="4874" width="22.140625" style="3" bestFit="1" customWidth="1"/>
    <col min="4875" max="4875" width="11.7109375" style="3" bestFit="1" customWidth="1"/>
    <col min="4876" max="4876" width="9.140625" style="3"/>
    <col min="4877" max="4877" width="14.28515625" style="3" customWidth="1"/>
    <col min="4878" max="5119" width="9.140625" style="3"/>
    <col min="5120" max="5120" width="36.42578125" style="3" customWidth="1"/>
    <col min="5121" max="5121" width="10" style="3" customWidth="1"/>
    <col min="5122" max="5122" width="11.42578125" style="3" customWidth="1"/>
    <col min="5123" max="5123" width="12.42578125" style="3" bestFit="1" customWidth="1"/>
    <col min="5124" max="5124" width="10.5703125" style="3" customWidth="1"/>
    <col min="5125" max="5125" width="11.85546875" style="3" customWidth="1"/>
    <col min="5126" max="5126" width="13.140625" style="3" customWidth="1"/>
    <col min="5127" max="5127" width="9.140625" style="3"/>
    <col min="5128" max="5128" width="15.5703125" style="3" customWidth="1"/>
    <col min="5129" max="5129" width="9.140625" style="3"/>
    <col min="5130" max="5130" width="22.140625" style="3" bestFit="1" customWidth="1"/>
    <col min="5131" max="5131" width="11.7109375" style="3" bestFit="1" customWidth="1"/>
    <col min="5132" max="5132" width="9.140625" style="3"/>
    <col min="5133" max="5133" width="14.28515625" style="3" customWidth="1"/>
    <col min="5134" max="5375" width="9.140625" style="3"/>
    <col min="5376" max="5376" width="36.42578125" style="3" customWidth="1"/>
    <col min="5377" max="5377" width="10" style="3" customWidth="1"/>
    <col min="5378" max="5378" width="11.42578125" style="3" customWidth="1"/>
    <col min="5379" max="5379" width="12.42578125" style="3" bestFit="1" customWidth="1"/>
    <col min="5380" max="5380" width="10.5703125" style="3" customWidth="1"/>
    <col min="5381" max="5381" width="11.85546875" style="3" customWidth="1"/>
    <col min="5382" max="5382" width="13.140625" style="3" customWidth="1"/>
    <col min="5383" max="5383" width="9.140625" style="3"/>
    <col min="5384" max="5384" width="15.5703125" style="3" customWidth="1"/>
    <col min="5385" max="5385" width="9.140625" style="3"/>
    <col min="5386" max="5386" width="22.140625" style="3" bestFit="1" customWidth="1"/>
    <col min="5387" max="5387" width="11.7109375" style="3" bestFit="1" customWidth="1"/>
    <col min="5388" max="5388" width="9.140625" style="3"/>
    <col min="5389" max="5389" width="14.28515625" style="3" customWidth="1"/>
    <col min="5390" max="5631" width="9.140625" style="3"/>
    <col min="5632" max="5632" width="36.42578125" style="3" customWidth="1"/>
    <col min="5633" max="5633" width="10" style="3" customWidth="1"/>
    <col min="5634" max="5634" width="11.42578125" style="3" customWidth="1"/>
    <col min="5635" max="5635" width="12.42578125" style="3" bestFit="1" customWidth="1"/>
    <col min="5636" max="5636" width="10.5703125" style="3" customWidth="1"/>
    <col min="5637" max="5637" width="11.85546875" style="3" customWidth="1"/>
    <col min="5638" max="5638" width="13.140625" style="3" customWidth="1"/>
    <col min="5639" max="5639" width="9.140625" style="3"/>
    <col min="5640" max="5640" width="15.5703125" style="3" customWidth="1"/>
    <col min="5641" max="5641" width="9.140625" style="3"/>
    <col min="5642" max="5642" width="22.140625" style="3" bestFit="1" customWidth="1"/>
    <col min="5643" max="5643" width="11.7109375" style="3" bestFit="1" customWidth="1"/>
    <col min="5644" max="5644" width="9.140625" style="3"/>
    <col min="5645" max="5645" width="14.28515625" style="3" customWidth="1"/>
    <col min="5646" max="5887" width="9.140625" style="3"/>
    <col min="5888" max="5888" width="36.42578125" style="3" customWidth="1"/>
    <col min="5889" max="5889" width="10" style="3" customWidth="1"/>
    <col min="5890" max="5890" width="11.42578125" style="3" customWidth="1"/>
    <col min="5891" max="5891" width="12.42578125" style="3" bestFit="1" customWidth="1"/>
    <col min="5892" max="5892" width="10.5703125" style="3" customWidth="1"/>
    <col min="5893" max="5893" width="11.85546875" style="3" customWidth="1"/>
    <col min="5894" max="5894" width="13.140625" style="3" customWidth="1"/>
    <col min="5895" max="5895" width="9.140625" style="3"/>
    <col min="5896" max="5896" width="15.5703125" style="3" customWidth="1"/>
    <col min="5897" max="5897" width="9.140625" style="3"/>
    <col min="5898" max="5898" width="22.140625" style="3" bestFit="1" customWidth="1"/>
    <col min="5899" max="5899" width="11.7109375" style="3" bestFit="1" customWidth="1"/>
    <col min="5900" max="5900" width="9.140625" style="3"/>
    <col min="5901" max="5901" width="14.28515625" style="3" customWidth="1"/>
    <col min="5902" max="6143" width="9.140625" style="3"/>
    <col min="6144" max="6144" width="36.42578125" style="3" customWidth="1"/>
    <col min="6145" max="6145" width="10" style="3" customWidth="1"/>
    <col min="6146" max="6146" width="11.42578125" style="3" customWidth="1"/>
    <col min="6147" max="6147" width="12.42578125" style="3" bestFit="1" customWidth="1"/>
    <col min="6148" max="6148" width="10.5703125" style="3" customWidth="1"/>
    <col min="6149" max="6149" width="11.85546875" style="3" customWidth="1"/>
    <col min="6150" max="6150" width="13.140625" style="3" customWidth="1"/>
    <col min="6151" max="6151" width="9.140625" style="3"/>
    <col min="6152" max="6152" width="15.5703125" style="3" customWidth="1"/>
    <col min="6153" max="6153" width="9.140625" style="3"/>
    <col min="6154" max="6154" width="22.140625" style="3" bestFit="1" customWidth="1"/>
    <col min="6155" max="6155" width="11.7109375" style="3" bestFit="1" customWidth="1"/>
    <col min="6156" max="6156" width="9.140625" style="3"/>
    <col min="6157" max="6157" width="14.28515625" style="3" customWidth="1"/>
    <col min="6158" max="6399" width="9.140625" style="3"/>
    <col min="6400" max="6400" width="36.42578125" style="3" customWidth="1"/>
    <col min="6401" max="6401" width="10" style="3" customWidth="1"/>
    <col min="6402" max="6402" width="11.42578125" style="3" customWidth="1"/>
    <col min="6403" max="6403" width="12.42578125" style="3" bestFit="1" customWidth="1"/>
    <col min="6404" max="6404" width="10.5703125" style="3" customWidth="1"/>
    <col min="6405" max="6405" width="11.85546875" style="3" customWidth="1"/>
    <col min="6406" max="6406" width="13.140625" style="3" customWidth="1"/>
    <col min="6407" max="6407" width="9.140625" style="3"/>
    <col min="6408" max="6408" width="15.5703125" style="3" customWidth="1"/>
    <col min="6409" max="6409" width="9.140625" style="3"/>
    <col min="6410" max="6410" width="22.140625" style="3" bestFit="1" customWidth="1"/>
    <col min="6411" max="6411" width="11.7109375" style="3" bestFit="1" customWidth="1"/>
    <col min="6412" max="6412" width="9.140625" style="3"/>
    <col min="6413" max="6413" width="14.28515625" style="3" customWidth="1"/>
    <col min="6414" max="6655" width="9.140625" style="3"/>
    <col min="6656" max="6656" width="36.42578125" style="3" customWidth="1"/>
    <col min="6657" max="6657" width="10" style="3" customWidth="1"/>
    <col min="6658" max="6658" width="11.42578125" style="3" customWidth="1"/>
    <col min="6659" max="6659" width="12.42578125" style="3" bestFit="1" customWidth="1"/>
    <col min="6660" max="6660" width="10.5703125" style="3" customWidth="1"/>
    <col min="6661" max="6661" width="11.85546875" style="3" customWidth="1"/>
    <col min="6662" max="6662" width="13.140625" style="3" customWidth="1"/>
    <col min="6663" max="6663" width="9.140625" style="3"/>
    <col min="6664" max="6664" width="15.5703125" style="3" customWidth="1"/>
    <col min="6665" max="6665" width="9.140625" style="3"/>
    <col min="6666" max="6666" width="22.140625" style="3" bestFit="1" customWidth="1"/>
    <col min="6667" max="6667" width="11.7109375" style="3" bestFit="1" customWidth="1"/>
    <col min="6668" max="6668" width="9.140625" style="3"/>
    <col min="6669" max="6669" width="14.28515625" style="3" customWidth="1"/>
    <col min="6670" max="6911" width="9.140625" style="3"/>
    <col min="6912" max="6912" width="36.42578125" style="3" customWidth="1"/>
    <col min="6913" max="6913" width="10" style="3" customWidth="1"/>
    <col min="6914" max="6914" width="11.42578125" style="3" customWidth="1"/>
    <col min="6915" max="6915" width="12.42578125" style="3" bestFit="1" customWidth="1"/>
    <col min="6916" max="6916" width="10.5703125" style="3" customWidth="1"/>
    <col min="6917" max="6917" width="11.85546875" style="3" customWidth="1"/>
    <col min="6918" max="6918" width="13.140625" style="3" customWidth="1"/>
    <col min="6919" max="6919" width="9.140625" style="3"/>
    <col min="6920" max="6920" width="15.5703125" style="3" customWidth="1"/>
    <col min="6921" max="6921" width="9.140625" style="3"/>
    <col min="6922" max="6922" width="22.140625" style="3" bestFit="1" customWidth="1"/>
    <col min="6923" max="6923" width="11.7109375" style="3" bestFit="1" customWidth="1"/>
    <col min="6924" max="6924" width="9.140625" style="3"/>
    <col min="6925" max="6925" width="14.28515625" style="3" customWidth="1"/>
    <col min="6926" max="7167" width="9.140625" style="3"/>
    <col min="7168" max="7168" width="36.42578125" style="3" customWidth="1"/>
    <col min="7169" max="7169" width="10" style="3" customWidth="1"/>
    <col min="7170" max="7170" width="11.42578125" style="3" customWidth="1"/>
    <col min="7171" max="7171" width="12.42578125" style="3" bestFit="1" customWidth="1"/>
    <col min="7172" max="7172" width="10.5703125" style="3" customWidth="1"/>
    <col min="7173" max="7173" width="11.85546875" style="3" customWidth="1"/>
    <col min="7174" max="7174" width="13.140625" style="3" customWidth="1"/>
    <col min="7175" max="7175" width="9.140625" style="3"/>
    <col min="7176" max="7176" width="15.5703125" style="3" customWidth="1"/>
    <col min="7177" max="7177" width="9.140625" style="3"/>
    <col min="7178" max="7178" width="22.140625" style="3" bestFit="1" customWidth="1"/>
    <col min="7179" max="7179" width="11.7109375" style="3" bestFit="1" customWidth="1"/>
    <col min="7180" max="7180" width="9.140625" style="3"/>
    <col min="7181" max="7181" width="14.28515625" style="3" customWidth="1"/>
    <col min="7182" max="7423" width="9.140625" style="3"/>
    <col min="7424" max="7424" width="36.42578125" style="3" customWidth="1"/>
    <col min="7425" max="7425" width="10" style="3" customWidth="1"/>
    <col min="7426" max="7426" width="11.42578125" style="3" customWidth="1"/>
    <col min="7427" max="7427" width="12.42578125" style="3" bestFit="1" customWidth="1"/>
    <col min="7428" max="7428" width="10.5703125" style="3" customWidth="1"/>
    <col min="7429" max="7429" width="11.85546875" style="3" customWidth="1"/>
    <col min="7430" max="7430" width="13.140625" style="3" customWidth="1"/>
    <col min="7431" max="7431" width="9.140625" style="3"/>
    <col min="7432" max="7432" width="15.5703125" style="3" customWidth="1"/>
    <col min="7433" max="7433" width="9.140625" style="3"/>
    <col min="7434" max="7434" width="22.140625" style="3" bestFit="1" customWidth="1"/>
    <col min="7435" max="7435" width="11.7109375" style="3" bestFit="1" customWidth="1"/>
    <col min="7436" max="7436" width="9.140625" style="3"/>
    <col min="7437" max="7437" width="14.28515625" style="3" customWidth="1"/>
    <col min="7438" max="7679" width="9.140625" style="3"/>
    <col min="7680" max="7680" width="36.42578125" style="3" customWidth="1"/>
    <col min="7681" max="7681" width="10" style="3" customWidth="1"/>
    <col min="7682" max="7682" width="11.42578125" style="3" customWidth="1"/>
    <col min="7683" max="7683" width="12.42578125" style="3" bestFit="1" customWidth="1"/>
    <col min="7684" max="7684" width="10.5703125" style="3" customWidth="1"/>
    <col min="7685" max="7685" width="11.85546875" style="3" customWidth="1"/>
    <col min="7686" max="7686" width="13.140625" style="3" customWidth="1"/>
    <col min="7687" max="7687" width="9.140625" style="3"/>
    <col min="7688" max="7688" width="15.5703125" style="3" customWidth="1"/>
    <col min="7689" max="7689" width="9.140625" style="3"/>
    <col min="7690" max="7690" width="22.140625" style="3" bestFit="1" customWidth="1"/>
    <col min="7691" max="7691" width="11.7109375" style="3" bestFit="1" customWidth="1"/>
    <col min="7692" max="7692" width="9.140625" style="3"/>
    <col min="7693" max="7693" width="14.28515625" style="3" customWidth="1"/>
    <col min="7694" max="7935" width="9.140625" style="3"/>
    <col min="7936" max="7936" width="36.42578125" style="3" customWidth="1"/>
    <col min="7937" max="7937" width="10" style="3" customWidth="1"/>
    <col min="7938" max="7938" width="11.42578125" style="3" customWidth="1"/>
    <col min="7939" max="7939" width="12.42578125" style="3" bestFit="1" customWidth="1"/>
    <col min="7940" max="7940" width="10.5703125" style="3" customWidth="1"/>
    <col min="7941" max="7941" width="11.85546875" style="3" customWidth="1"/>
    <col min="7942" max="7942" width="13.140625" style="3" customWidth="1"/>
    <col min="7943" max="7943" width="9.140625" style="3"/>
    <col min="7944" max="7944" width="15.5703125" style="3" customWidth="1"/>
    <col min="7945" max="7945" width="9.140625" style="3"/>
    <col min="7946" max="7946" width="22.140625" style="3" bestFit="1" customWidth="1"/>
    <col min="7947" max="7947" width="11.7109375" style="3" bestFit="1" customWidth="1"/>
    <col min="7948" max="7948" width="9.140625" style="3"/>
    <col min="7949" max="7949" width="14.28515625" style="3" customWidth="1"/>
    <col min="7950" max="8191" width="9.140625" style="3"/>
    <col min="8192" max="8192" width="36.42578125" style="3" customWidth="1"/>
    <col min="8193" max="8193" width="10" style="3" customWidth="1"/>
    <col min="8194" max="8194" width="11.42578125" style="3" customWidth="1"/>
    <col min="8195" max="8195" width="12.42578125" style="3" bestFit="1" customWidth="1"/>
    <col min="8196" max="8196" width="10.5703125" style="3" customWidth="1"/>
    <col min="8197" max="8197" width="11.85546875" style="3" customWidth="1"/>
    <col min="8198" max="8198" width="13.140625" style="3" customWidth="1"/>
    <col min="8199" max="8199" width="9.140625" style="3"/>
    <col min="8200" max="8200" width="15.5703125" style="3" customWidth="1"/>
    <col min="8201" max="8201" width="9.140625" style="3"/>
    <col min="8202" max="8202" width="22.140625" style="3" bestFit="1" customWidth="1"/>
    <col min="8203" max="8203" width="11.7109375" style="3" bestFit="1" customWidth="1"/>
    <col min="8204" max="8204" width="9.140625" style="3"/>
    <col min="8205" max="8205" width="14.28515625" style="3" customWidth="1"/>
    <col min="8206" max="8447" width="9.140625" style="3"/>
    <col min="8448" max="8448" width="36.42578125" style="3" customWidth="1"/>
    <col min="8449" max="8449" width="10" style="3" customWidth="1"/>
    <col min="8450" max="8450" width="11.42578125" style="3" customWidth="1"/>
    <col min="8451" max="8451" width="12.42578125" style="3" bestFit="1" customWidth="1"/>
    <col min="8452" max="8452" width="10.5703125" style="3" customWidth="1"/>
    <col min="8453" max="8453" width="11.85546875" style="3" customWidth="1"/>
    <col min="8454" max="8454" width="13.140625" style="3" customWidth="1"/>
    <col min="8455" max="8455" width="9.140625" style="3"/>
    <col min="8456" max="8456" width="15.5703125" style="3" customWidth="1"/>
    <col min="8457" max="8457" width="9.140625" style="3"/>
    <col min="8458" max="8458" width="22.140625" style="3" bestFit="1" customWidth="1"/>
    <col min="8459" max="8459" width="11.7109375" style="3" bestFit="1" customWidth="1"/>
    <col min="8460" max="8460" width="9.140625" style="3"/>
    <col min="8461" max="8461" width="14.28515625" style="3" customWidth="1"/>
    <col min="8462" max="8703" width="9.140625" style="3"/>
    <col min="8704" max="8704" width="36.42578125" style="3" customWidth="1"/>
    <col min="8705" max="8705" width="10" style="3" customWidth="1"/>
    <col min="8706" max="8706" width="11.42578125" style="3" customWidth="1"/>
    <col min="8707" max="8707" width="12.42578125" style="3" bestFit="1" customWidth="1"/>
    <col min="8708" max="8708" width="10.5703125" style="3" customWidth="1"/>
    <col min="8709" max="8709" width="11.85546875" style="3" customWidth="1"/>
    <col min="8710" max="8710" width="13.140625" style="3" customWidth="1"/>
    <col min="8711" max="8711" width="9.140625" style="3"/>
    <col min="8712" max="8712" width="15.5703125" style="3" customWidth="1"/>
    <col min="8713" max="8713" width="9.140625" style="3"/>
    <col min="8714" max="8714" width="22.140625" style="3" bestFit="1" customWidth="1"/>
    <col min="8715" max="8715" width="11.7109375" style="3" bestFit="1" customWidth="1"/>
    <col min="8716" max="8716" width="9.140625" style="3"/>
    <col min="8717" max="8717" width="14.28515625" style="3" customWidth="1"/>
    <col min="8718" max="8959" width="9.140625" style="3"/>
    <col min="8960" max="8960" width="36.42578125" style="3" customWidth="1"/>
    <col min="8961" max="8961" width="10" style="3" customWidth="1"/>
    <col min="8962" max="8962" width="11.42578125" style="3" customWidth="1"/>
    <col min="8963" max="8963" width="12.42578125" style="3" bestFit="1" customWidth="1"/>
    <col min="8964" max="8964" width="10.5703125" style="3" customWidth="1"/>
    <col min="8965" max="8965" width="11.85546875" style="3" customWidth="1"/>
    <col min="8966" max="8966" width="13.140625" style="3" customWidth="1"/>
    <col min="8967" max="8967" width="9.140625" style="3"/>
    <col min="8968" max="8968" width="15.5703125" style="3" customWidth="1"/>
    <col min="8969" max="8969" width="9.140625" style="3"/>
    <col min="8970" max="8970" width="22.140625" style="3" bestFit="1" customWidth="1"/>
    <col min="8971" max="8971" width="11.7109375" style="3" bestFit="1" customWidth="1"/>
    <col min="8972" max="8972" width="9.140625" style="3"/>
    <col min="8973" max="8973" width="14.28515625" style="3" customWidth="1"/>
    <col min="8974" max="9215" width="9.140625" style="3"/>
    <col min="9216" max="9216" width="36.42578125" style="3" customWidth="1"/>
    <col min="9217" max="9217" width="10" style="3" customWidth="1"/>
    <col min="9218" max="9218" width="11.42578125" style="3" customWidth="1"/>
    <col min="9219" max="9219" width="12.42578125" style="3" bestFit="1" customWidth="1"/>
    <col min="9220" max="9220" width="10.5703125" style="3" customWidth="1"/>
    <col min="9221" max="9221" width="11.85546875" style="3" customWidth="1"/>
    <col min="9222" max="9222" width="13.140625" style="3" customWidth="1"/>
    <col min="9223" max="9223" width="9.140625" style="3"/>
    <col min="9224" max="9224" width="15.5703125" style="3" customWidth="1"/>
    <col min="9225" max="9225" width="9.140625" style="3"/>
    <col min="9226" max="9226" width="22.140625" style="3" bestFit="1" customWidth="1"/>
    <col min="9227" max="9227" width="11.7109375" style="3" bestFit="1" customWidth="1"/>
    <col min="9228" max="9228" width="9.140625" style="3"/>
    <col min="9229" max="9229" width="14.28515625" style="3" customWidth="1"/>
    <col min="9230" max="9471" width="9.140625" style="3"/>
    <col min="9472" max="9472" width="36.42578125" style="3" customWidth="1"/>
    <col min="9473" max="9473" width="10" style="3" customWidth="1"/>
    <col min="9474" max="9474" width="11.42578125" style="3" customWidth="1"/>
    <col min="9475" max="9475" width="12.42578125" style="3" bestFit="1" customWidth="1"/>
    <col min="9476" max="9476" width="10.5703125" style="3" customWidth="1"/>
    <col min="9477" max="9477" width="11.85546875" style="3" customWidth="1"/>
    <col min="9478" max="9478" width="13.140625" style="3" customWidth="1"/>
    <col min="9479" max="9479" width="9.140625" style="3"/>
    <col min="9480" max="9480" width="15.5703125" style="3" customWidth="1"/>
    <col min="9481" max="9481" width="9.140625" style="3"/>
    <col min="9482" max="9482" width="22.140625" style="3" bestFit="1" customWidth="1"/>
    <col min="9483" max="9483" width="11.7109375" style="3" bestFit="1" customWidth="1"/>
    <col min="9484" max="9484" width="9.140625" style="3"/>
    <col min="9485" max="9485" width="14.28515625" style="3" customWidth="1"/>
    <col min="9486" max="9727" width="9.140625" style="3"/>
    <col min="9728" max="9728" width="36.42578125" style="3" customWidth="1"/>
    <col min="9729" max="9729" width="10" style="3" customWidth="1"/>
    <col min="9730" max="9730" width="11.42578125" style="3" customWidth="1"/>
    <col min="9731" max="9731" width="12.42578125" style="3" bestFit="1" customWidth="1"/>
    <col min="9732" max="9732" width="10.5703125" style="3" customWidth="1"/>
    <col min="9733" max="9733" width="11.85546875" style="3" customWidth="1"/>
    <col min="9734" max="9734" width="13.140625" style="3" customWidth="1"/>
    <col min="9735" max="9735" width="9.140625" style="3"/>
    <col min="9736" max="9736" width="15.5703125" style="3" customWidth="1"/>
    <col min="9737" max="9737" width="9.140625" style="3"/>
    <col min="9738" max="9738" width="22.140625" style="3" bestFit="1" customWidth="1"/>
    <col min="9739" max="9739" width="11.7109375" style="3" bestFit="1" customWidth="1"/>
    <col min="9740" max="9740" width="9.140625" style="3"/>
    <col min="9741" max="9741" width="14.28515625" style="3" customWidth="1"/>
    <col min="9742" max="9983" width="9.140625" style="3"/>
    <col min="9984" max="9984" width="36.42578125" style="3" customWidth="1"/>
    <col min="9985" max="9985" width="10" style="3" customWidth="1"/>
    <col min="9986" max="9986" width="11.42578125" style="3" customWidth="1"/>
    <col min="9987" max="9987" width="12.42578125" style="3" bestFit="1" customWidth="1"/>
    <col min="9988" max="9988" width="10.5703125" style="3" customWidth="1"/>
    <col min="9989" max="9989" width="11.85546875" style="3" customWidth="1"/>
    <col min="9990" max="9990" width="13.140625" style="3" customWidth="1"/>
    <col min="9991" max="9991" width="9.140625" style="3"/>
    <col min="9992" max="9992" width="15.5703125" style="3" customWidth="1"/>
    <col min="9993" max="9993" width="9.140625" style="3"/>
    <col min="9994" max="9994" width="22.140625" style="3" bestFit="1" customWidth="1"/>
    <col min="9995" max="9995" width="11.7109375" style="3" bestFit="1" customWidth="1"/>
    <col min="9996" max="9996" width="9.140625" style="3"/>
    <col min="9997" max="9997" width="14.28515625" style="3" customWidth="1"/>
    <col min="9998" max="10239" width="9.140625" style="3"/>
    <col min="10240" max="10240" width="36.42578125" style="3" customWidth="1"/>
    <col min="10241" max="10241" width="10" style="3" customWidth="1"/>
    <col min="10242" max="10242" width="11.42578125" style="3" customWidth="1"/>
    <col min="10243" max="10243" width="12.42578125" style="3" bestFit="1" customWidth="1"/>
    <col min="10244" max="10244" width="10.5703125" style="3" customWidth="1"/>
    <col min="10245" max="10245" width="11.85546875" style="3" customWidth="1"/>
    <col min="10246" max="10246" width="13.140625" style="3" customWidth="1"/>
    <col min="10247" max="10247" width="9.140625" style="3"/>
    <col min="10248" max="10248" width="15.5703125" style="3" customWidth="1"/>
    <col min="10249" max="10249" width="9.140625" style="3"/>
    <col min="10250" max="10250" width="22.140625" style="3" bestFit="1" customWidth="1"/>
    <col min="10251" max="10251" width="11.7109375" style="3" bestFit="1" customWidth="1"/>
    <col min="10252" max="10252" width="9.140625" style="3"/>
    <col min="10253" max="10253" width="14.28515625" style="3" customWidth="1"/>
    <col min="10254" max="10495" width="9.140625" style="3"/>
    <col min="10496" max="10496" width="36.42578125" style="3" customWidth="1"/>
    <col min="10497" max="10497" width="10" style="3" customWidth="1"/>
    <col min="10498" max="10498" width="11.42578125" style="3" customWidth="1"/>
    <col min="10499" max="10499" width="12.42578125" style="3" bestFit="1" customWidth="1"/>
    <col min="10500" max="10500" width="10.5703125" style="3" customWidth="1"/>
    <col min="10501" max="10501" width="11.85546875" style="3" customWidth="1"/>
    <col min="10502" max="10502" width="13.140625" style="3" customWidth="1"/>
    <col min="10503" max="10503" width="9.140625" style="3"/>
    <col min="10504" max="10504" width="15.5703125" style="3" customWidth="1"/>
    <col min="10505" max="10505" width="9.140625" style="3"/>
    <col min="10506" max="10506" width="22.140625" style="3" bestFit="1" customWidth="1"/>
    <col min="10507" max="10507" width="11.7109375" style="3" bestFit="1" customWidth="1"/>
    <col min="10508" max="10508" width="9.140625" style="3"/>
    <col min="10509" max="10509" width="14.28515625" style="3" customWidth="1"/>
    <col min="10510" max="10751" width="9.140625" style="3"/>
    <col min="10752" max="10752" width="36.42578125" style="3" customWidth="1"/>
    <col min="10753" max="10753" width="10" style="3" customWidth="1"/>
    <col min="10754" max="10754" width="11.42578125" style="3" customWidth="1"/>
    <col min="10755" max="10755" width="12.42578125" style="3" bestFit="1" customWidth="1"/>
    <col min="10756" max="10756" width="10.5703125" style="3" customWidth="1"/>
    <col min="10757" max="10757" width="11.85546875" style="3" customWidth="1"/>
    <col min="10758" max="10758" width="13.140625" style="3" customWidth="1"/>
    <col min="10759" max="10759" width="9.140625" style="3"/>
    <col min="10760" max="10760" width="15.5703125" style="3" customWidth="1"/>
    <col min="10761" max="10761" width="9.140625" style="3"/>
    <col min="10762" max="10762" width="22.140625" style="3" bestFit="1" customWidth="1"/>
    <col min="10763" max="10763" width="11.7109375" style="3" bestFit="1" customWidth="1"/>
    <col min="10764" max="10764" width="9.140625" style="3"/>
    <col min="10765" max="10765" width="14.28515625" style="3" customWidth="1"/>
    <col min="10766" max="11007" width="9.140625" style="3"/>
    <col min="11008" max="11008" width="36.42578125" style="3" customWidth="1"/>
    <col min="11009" max="11009" width="10" style="3" customWidth="1"/>
    <col min="11010" max="11010" width="11.42578125" style="3" customWidth="1"/>
    <col min="11011" max="11011" width="12.42578125" style="3" bestFit="1" customWidth="1"/>
    <col min="11012" max="11012" width="10.5703125" style="3" customWidth="1"/>
    <col min="11013" max="11013" width="11.85546875" style="3" customWidth="1"/>
    <col min="11014" max="11014" width="13.140625" style="3" customWidth="1"/>
    <col min="11015" max="11015" width="9.140625" style="3"/>
    <col min="11016" max="11016" width="15.5703125" style="3" customWidth="1"/>
    <col min="11017" max="11017" width="9.140625" style="3"/>
    <col min="11018" max="11018" width="22.140625" style="3" bestFit="1" customWidth="1"/>
    <col min="11019" max="11019" width="11.7109375" style="3" bestFit="1" customWidth="1"/>
    <col min="11020" max="11020" width="9.140625" style="3"/>
    <col min="11021" max="11021" width="14.28515625" style="3" customWidth="1"/>
    <col min="11022" max="11263" width="9.140625" style="3"/>
    <col min="11264" max="11264" width="36.42578125" style="3" customWidth="1"/>
    <col min="11265" max="11265" width="10" style="3" customWidth="1"/>
    <col min="11266" max="11266" width="11.42578125" style="3" customWidth="1"/>
    <col min="11267" max="11267" width="12.42578125" style="3" bestFit="1" customWidth="1"/>
    <col min="11268" max="11268" width="10.5703125" style="3" customWidth="1"/>
    <col min="11269" max="11269" width="11.85546875" style="3" customWidth="1"/>
    <col min="11270" max="11270" width="13.140625" style="3" customWidth="1"/>
    <col min="11271" max="11271" width="9.140625" style="3"/>
    <col min="11272" max="11272" width="15.5703125" style="3" customWidth="1"/>
    <col min="11273" max="11273" width="9.140625" style="3"/>
    <col min="11274" max="11274" width="22.140625" style="3" bestFit="1" customWidth="1"/>
    <col min="11275" max="11275" width="11.7109375" style="3" bestFit="1" customWidth="1"/>
    <col min="11276" max="11276" width="9.140625" style="3"/>
    <col min="11277" max="11277" width="14.28515625" style="3" customWidth="1"/>
    <col min="11278" max="11519" width="9.140625" style="3"/>
    <col min="11520" max="11520" width="36.42578125" style="3" customWidth="1"/>
    <col min="11521" max="11521" width="10" style="3" customWidth="1"/>
    <col min="11522" max="11522" width="11.42578125" style="3" customWidth="1"/>
    <col min="11523" max="11523" width="12.42578125" style="3" bestFit="1" customWidth="1"/>
    <col min="11524" max="11524" width="10.5703125" style="3" customWidth="1"/>
    <col min="11525" max="11525" width="11.85546875" style="3" customWidth="1"/>
    <col min="11526" max="11526" width="13.140625" style="3" customWidth="1"/>
    <col min="11527" max="11527" width="9.140625" style="3"/>
    <col min="11528" max="11528" width="15.5703125" style="3" customWidth="1"/>
    <col min="11529" max="11529" width="9.140625" style="3"/>
    <col min="11530" max="11530" width="22.140625" style="3" bestFit="1" customWidth="1"/>
    <col min="11531" max="11531" width="11.7109375" style="3" bestFit="1" customWidth="1"/>
    <col min="11532" max="11532" width="9.140625" style="3"/>
    <col min="11533" max="11533" width="14.28515625" style="3" customWidth="1"/>
    <col min="11534" max="11775" width="9.140625" style="3"/>
    <col min="11776" max="11776" width="36.42578125" style="3" customWidth="1"/>
    <col min="11777" max="11777" width="10" style="3" customWidth="1"/>
    <col min="11778" max="11778" width="11.42578125" style="3" customWidth="1"/>
    <col min="11779" max="11779" width="12.42578125" style="3" bestFit="1" customWidth="1"/>
    <col min="11780" max="11780" width="10.5703125" style="3" customWidth="1"/>
    <col min="11781" max="11781" width="11.85546875" style="3" customWidth="1"/>
    <col min="11782" max="11782" width="13.140625" style="3" customWidth="1"/>
    <col min="11783" max="11783" width="9.140625" style="3"/>
    <col min="11784" max="11784" width="15.5703125" style="3" customWidth="1"/>
    <col min="11785" max="11785" width="9.140625" style="3"/>
    <col min="11786" max="11786" width="22.140625" style="3" bestFit="1" customWidth="1"/>
    <col min="11787" max="11787" width="11.7109375" style="3" bestFit="1" customWidth="1"/>
    <col min="11788" max="11788" width="9.140625" style="3"/>
    <col min="11789" max="11789" width="14.28515625" style="3" customWidth="1"/>
    <col min="11790" max="12031" width="9.140625" style="3"/>
    <col min="12032" max="12032" width="36.42578125" style="3" customWidth="1"/>
    <col min="12033" max="12033" width="10" style="3" customWidth="1"/>
    <col min="12034" max="12034" width="11.42578125" style="3" customWidth="1"/>
    <col min="12035" max="12035" width="12.42578125" style="3" bestFit="1" customWidth="1"/>
    <col min="12036" max="12036" width="10.5703125" style="3" customWidth="1"/>
    <col min="12037" max="12037" width="11.85546875" style="3" customWidth="1"/>
    <col min="12038" max="12038" width="13.140625" style="3" customWidth="1"/>
    <col min="12039" max="12039" width="9.140625" style="3"/>
    <col min="12040" max="12040" width="15.5703125" style="3" customWidth="1"/>
    <col min="12041" max="12041" width="9.140625" style="3"/>
    <col min="12042" max="12042" width="22.140625" style="3" bestFit="1" customWidth="1"/>
    <col min="12043" max="12043" width="11.7109375" style="3" bestFit="1" customWidth="1"/>
    <col min="12044" max="12044" width="9.140625" style="3"/>
    <col min="12045" max="12045" width="14.28515625" style="3" customWidth="1"/>
    <col min="12046" max="12287" width="9.140625" style="3"/>
    <col min="12288" max="12288" width="36.42578125" style="3" customWidth="1"/>
    <col min="12289" max="12289" width="10" style="3" customWidth="1"/>
    <col min="12290" max="12290" width="11.42578125" style="3" customWidth="1"/>
    <col min="12291" max="12291" width="12.42578125" style="3" bestFit="1" customWidth="1"/>
    <col min="12292" max="12292" width="10.5703125" style="3" customWidth="1"/>
    <col min="12293" max="12293" width="11.85546875" style="3" customWidth="1"/>
    <col min="12294" max="12294" width="13.140625" style="3" customWidth="1"/>
    <col min="12295" max="12295" width="9.140625" style="3"/>
    <col min="12296" max="12296" width="15.5703125" style="3" customWidth="1"/>
    <col min="12297" max="12297" width="9.140625" style="3"/>
    <col min="12298" max="12298" width="22.140625" style="3" bestFit="1" customWidth="1"/>
    <col min="12299" max="12299" width="11.7109375" style="3" bestFit="1" customWidth="1"/>
    <col min="12300" max="12300" width="9.140625" style="3"/>
    <col min="12301" max="12301" width="14.28515625" style="3" customWidth="1"/>
    <col min="12302" max="12543" width="9.140625" style="3"/>
    <col min="12544" max="12544" width="36.42578125" style="3" customWidth="1"/>
    <col min="12545" max="12545" width="10" style="3" customWidth="1"/>
    <col min="12546" max="12546" width="11.42578125" style="3" customWidth="1"/>
    <col min="12547" max="12547" width="12.42578125" style="3" bestFit="1" customWidth="1"/>
    <col min="12548" max="12548" width="10.5703125" style="3" customWidth="1"/>
    <col min="12549" max="12549" width="11.85546875" style="3" customWidth="1"/>
    <col min="12550" max="12550" width="13.140625" style="3" customWidth="1"/>
    <col min="12551" max="12551" width="9.140625" style="3"/>
    <col min="12552" max="12552" width="15.5703125" style="3" customWidth="1"/>
    <col min="12553" max="12553" width="9.140625" style="3"/>
    <col min="12554" max="12554" width="22.140625" style="3" bestFit="1" customWidth="1"/>
    <col min="12555" max="12555" width="11.7109375" style="3" bestFit="1" customWidth="1"/>
    <col min="12556" max="12556" width="9.140625" style="3"/>
    <col min="12557" max="12557" width="14.28515625" style="3" customWidth="1"/>
    <col min="12558" max="12799" width="9.140625" style="3"/>
    <col min="12800" max="12800" width="36.42578125" style="3" customWidth="1"/>
    <col min="12801" max="12801" width="10" style="3" customWidth="1"/>
    <col min="12802" max="12802" width="11.42578125" style="3" customWidth="1"/>
    <col min="12803" max="12803" width="12.42578125" style="3" bestFit="1" customWidth="1"/>
    <col min="12804" max="12804" width="10.5703125" style="3" customWidth="1"/>
    <col min="12805" max="12805" width="11.85546875" style="3" customWidth="1"/>
    <col min="12806" max="12806" width="13.140625" style="3" customWidth="1"/>
    <col min="12807" max="12807" width="9.140625" style="3"/>
    <col min="12808" max="12808" width="15.5703125" style="3" customWidth="1"/>
    <col min="12809" max="12809" width="9.140625" style="3"/>
    <col min="12810" max="12810" width="22.140625" style="3" bestFit="1" customWidth="1"/>
    <col min="12811" max="12811" width="11.7109375" style="3" bestFit="1" customWidth="1"/>
    <col min="12812" max="12812" width="9.140625" style="3"/>
    <col min="12813" max="12813" width="14.28515625" style="3" customWidth="1"/>
    <col min="12814" max="13055" width="9.140625" style="3"/>
    <col min="13056" max="13056" width="36.42578125" style="3" customWidth="1"/>
    <col min="13057" max="13057" width="10" style="3" customWidth="1"/>
    <col min="13058" max="13058" width="11.42578125" style="3" customWidth="1"/>
    <col min="13059" max="13059" width="12.42578125" style="3" bestFit="1" customWidth="1"/>
    <col min="13060" max="13060" width="10.5703125" style="3" customWidth="1"/>
    <col min="13061" max="13061" width="11.85546875" style="3" customWidth="1"/>
    <col min="13062" max="13062" width="13.140625" style="3" customWidth="1"/>
    <col min="13063" max="13063" width="9.140625" style="3"/>
    <col min="13064" max="13064" width="15.5703125" style="3" customWidth="1"/>
    <col min="13065" max="13065" width="9.140625" style="3"/>
    <col min="13066" max="13066" width="22.140625" style="3" bestFit="1" customWidth="1"/>
    <col min="13067" max="13067" width="11.7109375" style="3" bestFit="1" customWidth="1"/>
    <col min="13068" max="13068" width="9.140625" style="3"/>
    <col min="13069" max="13069" width="14.28515625" style="3" customWidth="1"/>
    <col min="13070" max="13311" width="9.140625" style="3"/>
    <col min="13312" max="13312" width="36.42578125" style="3" customWidth="1"/>
    <col min="13313" max="13313" width="10" style="3" customWidth="1"/>
    <col min="13314" max="13314" width="11.42578125" style="3" customWidth="1"/>
    <col min="13315" max="13315" width="12.42578125" style="3" bestFit="1" customWidth="1"/>
    <col min="13316" max="13316" width="10.5703125" style="3" customWidth="1"/>
    <col min="13317" max="13317" width="11.85546875" style="3" customWidth="1"/>
    <col min="13318" max="13318" width="13.140625" style="3" customWidth="1"/>
    <col min="13319" max="13319" width="9.140625" style="3"/>
    <col min="13320" max="13320" width="15.5703125" style="3" customWidth="1"/>
    <col min="13321" max="13321" width="9.140625" style="3"/>
    <col min="13322" max="13322" width="22.140625" style="3" bestFit="1" customWidth="1"/>
    <col min="13323" max="13323" width="11.7109375" style="3" bestFit="1" customWidth="1"/>
    <col min="13324" max="13324" width="9.140625" style="3"/>
    <col min="13325" max="13325" width="14.28515625" style="3" customWidth="1"/>
    <col min="13326" max="13567" width="9.140625" style="3"/>
    <col min="13568" max="13568" width="36.42578125" style="3" customWidth="1"/>
    <col min="13569" max="13569" width="10" style="3" customWidth="1"/>
    <col min="13570" max="13570" width="11.42578125" style="3" customWidth="1"/>
    <col min="13571" max="13571" width="12.42578125" style="3" bestFit="1" customWidth="1"/>
    <col min="13572" max="13572" width="10.5703125" style="3" customWidth="1"/>
    <col min="13573" max="13573" width="11.85546875" style="3" customWidth="1"/>
    <col min="13574" max="13574" width="13.140625" style="3" customWidth="1"/>
    <col min="13575" max="13575" width="9.140625" style="3"/>
    <col min="13576" max="13576" width="15.5703125" style="3" customWidth="1"/>
    <col min="13577" max="13577" width="9.140625" style="3"/>
    <col min="13578" max="13578" width="22.140625" style="3" bestFit="1" customWidth="1"/>
    <col min="13579" max="13579" width="11.7109375" style="3" bestFit="1" customWidth="1"/>
    <col min="13580" max="13580" width="9.140625" style="3"/>
    <col min="13581" max="13581" width="14.28515625" style="3" customWidth="1"/>
    <col min="13582" max="13823" width="9.140625" style="3"/>
    <col min="13824" max="13824" width="36.42578125" style="3" customWidth="1"/>
    <col min="13825" max="13825" width="10" style="3" customWidth="1"/>
    <col min="13826" max="13826" width="11.42578125" style="3" customWidth="1"/>
    <col min="13827" max="13827" width="12.42578125" style="3" bestFit="1" customWidth="1"/>
    <col min="13828" max="13828" width="10.5703125" style="3" customWidth="1"/>
    <col min="13829" max="13829" width="11.85546875" style="3" customWidth="1"/>
    <col min="13830" max="13830" width="13.140625" style="3" customWidth="1"/>
    <col min="13831" max="13831" width="9.140625" style="3"/>
    <col min="13832" max="13832" width="15.5703125" style="3" customWidth="1"/>
    <col min="13833" max="13833" width="9.140625" style="3"/>
    <col min="13834" max="13834" width="22.140625" style="3" bestFit="1" customWidth="1"/>
    <col min="13835" max="13835" width="11.7109375" style="3" bestFit="1" customWidth="1"/>
    <col min="13836" max="13836" width="9.140625" style="3"/>
    <col min="13837" max="13837" width="14.28515625" style="3" customWidth="1"/>
    <col min="13838" max="14079" width="9.140625" style="3"/>
    <col min="14080" max="14080" width="36.42578125" style="3" customWidth="1"/>
    <col min="14081" max="14081" width="10" style="3" customWidth="1"/>
    <col min="14082" max="14082" width="11.42578125" style="3" customWidth="1"/>
    <col min="14083" max="14083" width="12.42578125" style="3" bestFit="1" customWidth="1"/>
    <col min="14084" max="14084" width="10.5703125" style="3" customWidth="1"/>
    <col min="14085" max="14085" width="11.85546875" style="3" customWidth="1"/>
    <col min="14086" max="14086" width="13.140625" style="3" customWidth="1"/>
    <col min="14087" max="14087" width="9.140625" style="3"/>
    <col min="14088" max="14088" width="15.5703125" style="3" customWidth="1"/>
    <col min="14089" max="14089" width="9.140625" style="3"/>
    <col min="14090" max="14090" width="22.140625" style="3" bestFit="1" customWidth="1"/>
    <col min="14091" max="14091" width="11.7109375" style="3" bestFit="1" customWidth="1"/>
    <col min="14092" max="14092" width="9.140625" style="3"/>
    <col min="14093" max="14093" width="14.28515625" style="3" customWidth="1"/>
    <col min="14094" max="14335" width="9.140625" style="3"/>
    <col min="14336" max="14336" width="36.42578125" style="3" customWidth="1"/>
    <col min="14337" max="14337" width="10" style="3" customWidth="1"/>
    <col min="14338" max="14338" width="11.42578125" style="3" customWidth="1"/>
    <col min="14339" max="14339" width="12.42578125" style="3" bestFit="1" customWidth="1"/>
    <col min="14340" max="14340" width="10.5703125" style="3" customWidth="1"/>
    <col min="14341" max="14341" width="11.85546875" style="3" customWidth="1"/>
    <col min="14342" max="14342" width="13.140625" style="3" customWidth="1"/>
    <col min="14343" max="14343" width="9.140625" style="3"/>
    <col min="14344" max="14344" width="15.5703125" style="3" customWidth="1"/>
    <col min="14345" max="14345" width="9.140625" style="3"/>
    <col min="14346" max="14346" width="22.140625" style="3" bestFit="1" customWidth="1"/>
    <col min="14347" max="14347" width="11.7109375" style="3" bestFit="1" customWidth="1"/>
    <col min="14348" max="14348" width="9.140625" style="3"/>
    <col min="14349" max="14349" width="14.28515625" style="3" customWidth="1"/>
    <col min="14350" max="14591" width="9.140625" style="3"/>
    <col min="14592" max="14592" width="36.42578125" style="3" customWidth="1"/>
    <col min="14593" max="14593" width="10" style="3" customWidth="1"/>
    <col min="14594" max="14594" width="11.42578125" style="3" customWidth="1"/>
    <col min="14595" max="14595" width="12.42578125" style="3" bestFit="1" customWidth="1"/>
    <col min="14596" max="14596" width="10.5703125" style="3" customWidth="1"/>
    <col min="14597" max="14597" width="11.85546875" style="3" customWidth="1"/>
    <col min="14598" max="14598" width="13.140625" style="3" customWidth="1"/>
    <col min="14599" max="14599" width="9.140625" style="3"/>
    <col min="14600" max="14600" width="15.5703125" style="3" customWidth="1"/>
    <col min="14601" max="14601" width="9.140625" style="3"/>
    <col min="14602" max="14602" width="22.140625" style="3" bestFit="1" customWidth="1"/>
    <col min="14603" max="14603" width="11.7109375" style="3" bestFit="1" customWidth="1"/>
    <col min="14604" max="14604" width="9.140625" style="3"/>
    <col min="14605" max="14605" width="14.28515625" style="3" customWidth="1"/>
    <col min="14606" max="14847" width="9.140625" style="3"/>
    <col min="14848" max="14848" width="36.42578125" style="3" customWidth="1"/>
    <col min="14849" max="14849" width="10" style="3" customWidth="1"/>
    <col min="14850" max="14850" width="11.42578125" style="3" customWidth="1"/>
    <col min="14851" max="14851" width="12.42578125" style="3" bestFit="1" customWidth="1"/>
    <col min="14852" max="14852" width="10.5703125" style="3" customWidth="1"/>
    <col min="14853" max="14853" width="11.85546875" style="3" customWidth="1"/>
    <col min="14854" max="14854" width="13.140625" style="3" customWidth="1"/>
    <col min="14855" max="14855" width="9.140625" style="3"/>
    <col min="14856" max="14856" width="15.5703125" style="3" customWidth="1"/>
    <col min="14857" max="14857" width="9.140625" style="3"/>
    <col min="14858" max="14858" width="22.140625" style="3" bestFit="1" customWidth="1"/>
    <col min="14859" max="14859" width="11.7109375" style="3" bestFit="1" customWidth="1"/>
    <col min="14860" max="14860" width="9.140625" style="3"/>
    <col min="14861" max="14861" width="14.28515625" style="3" customWidth="1"/>
    <col min="14862" max="15103" width="9.140625" style="3"/>
    <col min="15104" max="15104" width="36.42578125" style="3" customWidth="1"/>
    <col min="15105" max="15105" width="10" style="3" customWidth="1"/>
    <col min="15106" max="15106" width="11.42578125" style="3" customWidth="1"/>
    <col min="15107" max="15107" width="12.42578125" style="3" bestFit="1" customWidth="1"/>
    <col min="15108" max="15108" width="10.5703125" style="3" customWidth="1"/>
    <col min="15109" max="15109" width="11.85546875" style="3" customWidth="1"/>
    <col min="15110" max="15110" width="13.140625" style="3" customWidth="1"/>
    <col min="15111" max="15111" width="9.140625" style="3"/>
    <col min="15112" max="15112" width="15.5703125" style="3" customWidth="1"/>
    <col min="15113" max="15113" width="9.140625" style="3"/>
    <col min="15114" max="15114" width="22.140625" style="3" bestFit="1" customWidth="1"/>
    <col min="15115" max="15115" width="11.7109375" style="3" bestFit="1" customWidth="1"/>
    <col min="15116" max="15116" width="9.140625" style="3"/>
    <col min="15117" max="15117" width="14.28515625" style="3" customWidth="1"/>
    <col min="15118" max="15359" width="9.140625" style="3"/>
    <col min="15360" max="15360" width="36.42578125" style="3" customWidth="1"/>
    <col min="15361" max="15361" width="10" style="3" customWidth="1"/>
    <col min="15362" max="15362" width="11.42578125" style="3" customWidth="1"/>
    <col min="15363" max="15363" width="12.42578125" style="3" bestFit="1" customWidth="1"/>
    <col min="15364" max="15364" width="10.5703125" style="3" customWidth="1"/>
    <col min="15365" max="15365" width="11.85546875" style="3" customWidth="1"/>
    <col min="15366" max="15366" width="13.140625" style="3" customWidth="1"/>
    <col min="15367" max="15367" width="9.140625" style="3"/>
    <col min="15368" max="15368" width="15.5703125" style="3" customWidth="1"/>
    <col min="15369" max="15369" width="9.140625" style="3"/>
    <col min="15370" max="15370" width="22.140625" style="3" bestFit="1" customWidth="1"/>
    <col min="15371" max="15371" width="11.7109375" style="3" bestFit="1" customWidth="1"/>
    <col min="15372" max="15372" width="9.140625" style="3"/>
    <col min="15373" max="15373" width="14.28515625" style="3" customWidth="1"/>
    <col min="15374" max="15615" width="9.140625" style="3"/>
    <col min="15616" max="15616" width="36.42578125" style="3" customWidth="1"/>
    <col min="15617" max="15617" width="10" style="3" customWidth="1"/>
    <col min="15618" max="15618" width="11.42578125" style="3" customWidth="1"/>
    <col min="15619" max="15619" width="12.42578125" style="3" bestFit="1" customWidth="1"/>
    <col min="15620" max="15620" width="10.5703125" style="3" customWidth="1"/>
    <col min="15621" max="15621" width="11.85546875" style="3" customWidth="1"/>
    <col min="15622" max="15622" width="13.140625" style="3" customWidth="1"/>
    <col min="15623" max="15623" width="9.140625" style="3"/>
    <col min="15624" max="15624" width="15.5703125" style="3" customWidth="1"/>
    <col min="15625" max="15625" width="9.140625" style="3"/>
    <col min="15626" max="15626" width="22.140625" style="3" bestFit="1" customWidth="1"/>
    <col min="15627" max="15627" width="11.7109375" style="3" bestFit="1" customWidth="1"/>
    <col min="15628" max="15628" width="9.140625" style="3"/>
    <col min="15629" max="15629" width="14.28515625" style="3" customWidth="1"/>
    <col min="15630" max="15871" width="9.140625" style="3"/>
    <col min="15872" max="15872" width="36.42578125" style="3" customWidth="1"/>
    <col min="15873" max="15873" width="10" style="3" customWidth="1"/>
    <col min="15874" max="15874" width="11.42578125" style="3" customWidth="1"/>
    <col min="15875" max="15875" width="12.42578125" style="3" bestFit="1" customWidth="1"/>
    <col min="15876" max="15876" width="10.5703125" style="3" customWidth="1"/>
    <col min="15877" max="15877" width="11.85546875" style="3" customWidth="1"/>
    <col min="15878" max="15878" width="13.140625" style="3" customWidth="1"/>
    <col min="15879" max="15879" width="9.140625" style="3"/>
    <col min="15880" max="15880" width="15.5703125" style="3" customWidth="1"/>
    <col min="15881" max="15881" width="9.140625" style="3"/>
    <col min="15882" max="15882" width="22.140625" style="3" bestFit="1" customWidth="1"/>
    <col min="15883" max="15883" width="11.7109375" style="3" bestFit="1" customWidth="1"/>
    <col min="15884" max="15884" width="9.140625" style="3"/>
    <col min="15885" max="15885" width="14.28515625" style="3" customWidth="1"/>
    <col min="15886" max="16127" width="9.140625" style="3"/>
    <col min="16128" max="16128" width="36.42578125" style="3" customWidth="1"/>
    <col min="16129" max="16129" width="10" style="3" customWidth="1"/>
    <col min="16130" max="16130" width="11.42578125" style="3" customWidth="1"/>
    <col min="16131" max="16131" width="12.42578125" style="3" bestFit="1" customWidth="1"/>
    <col min="16132" max="16132" width="10.5703125" style="3" customWidth="1"/>
    <col min="16133" max="16133" width="11.85546875" style="3" customWidth="1"/>
    <col min="16134" max="16134" width="13.140625" style="3" customWidth="1"/>
    <col min="16135" max="16135" width="9.140625" style="3"/>
    <col min="16136" max="16136" width="15.5703125" style="3" customWidth="1"/>
    <col min="16137" max="16137" width="9.140625" style="3"/>
    <col min="16138" max="16138" width="22.140625" style="3" bestFit="1" customWidth="1"/>
    <col min="16139" max="16139" width="11.7109375" style="3" bestFit="1" customWidth="1"/>
    <col min="16140" max="16140" width="9.140625" style="3"/>
    <col min="16141" max="16141" width="14.28515625" style="3" customWidth="1"/>
    <col min="16142" max="16384" width="9.140625" style="3"/>
  </cols>
  <sheetData>
    <row r="1" spans="1:15" ht="115.15" customHeight="1" x14ac:dyDescent="0.2"/>
    <row r="2" spans="1:15" s="15" customFormat="1" ht="40.15" customHeight="1" x14ac:dyDescent="0.2">
      <c r="A2" s="21" t="s">
        <v>2549</v>
      </c>
      <c r="B2" s="14"/>
      <c r="C2" s="14"/>
      <c r="D2" s="14"/>
      <c r="E2" s="14"/>
      <c r="F2" s="14"/>
      <c r="G2" s="14"/>
    </row>
    <row r="3" spans="1:15" s="15" customFormat="1" ht="30" customHeight="1" x14ac:dyDescent="0.2">
      <c r="A3" s="51" t="s">
        <v>2563</v>
      </c>
      <c r="B3" s="25"/>
      <c r="C3" s="25"/>
      <c r="D3" s="25"/>
      <c r="E3" s="25"/>
      <c r="F3" s="16"/>
      <c r="G3" s="16"/>
      <c r="H3" s="16"/>
      <c r="I3" s="16"/>
      <c r="J3" s="16"/>
      <c r="K3" s="16"/>
    </row>
    <row r="4" spans="1:15" s="15" customFormat="1" ht="15" customHeight="1" x14ac:dyDescent="0.2">
      <c r="A4" s="7" t="s">
        <v>95</v>
      </c>
      <c r="B4" s="7"/>
      <c r="C4" s="7"/>
      <c r="D4" s="7"/>
      <c r="E4" s="7"/>
      <c r="F4" s="7"/>
      <c r="G4" s="14"/>
    </row>
    <row r="5" spans="1:15" ht="25.5" customHeight="1" x14ac:dyDescent="0.2">
      <c r="A5" s="83"/>
      <c r="B5" s="80" t="s">
        <v>0</v>
      </c>
      <c r="C5" s="81" t="s">
        <v>1</v>
      </c>
      <c r="D5" s="81"/>
      <c r="E5" s="82" t="s">
        <v>2</v>
      </c>
      <c r="F5" s="82"/>
      <c r="G5" s="39"/>
    </row>
    <row r="6" spans="1:15" ht="15" x14ac:dyDescent="0.2">
      <c r="A6" s="83"/>
      <c r="B6" s="80"/>
      <c r="C6" s="30" t="s">
        <v>2475</v>
      </c>
      <c r="D6" s="30" t="s">
        <v>2493</v>
      </c>
      <c r="E6" s="30" t="s">
        <v>2475</v>
      </c>
      <c r="F6" s="30" t="s">
        <v>2493</v>
      </c>
      <c r="G6" s="39"/>
    </row>
    <row r="7" spans="1:15" x14ac:dyDescent="0.2">
      <c r="A7" s="6" t="s">
        <v>148</v>
      </c>
      <c r="B7" s="33" t="s">
        <v>3</v>
      </c>
      <c r="C7" s="35">
        <v>8269.9053280000007</v>
      </c>
      <c r="D7" s="35">
        <v>8374.2442339999998</v>
      </c>
      <c r="E7" s="35">
        <v>85245.284855000005</v>
      </c>
      <c r="F7" s="35">
        <v>83636.433785999994</v>
      </c>
      <c r="G7" s="3"/>
    </row>
    <row r="8" spans="1:15" x14ac:dyDescent="0.2">
      <c r="A8" s="56" t="s">
        <v>149</v>
      </c>
      <c r="B8" s="57" t="s">
        <v>150</v>
      </c>
      <c r="C8" s="58">
        <v>1.1865749999999999</v>
      </c>
      <c r="D8" s="58">
        <v>8.5769459999999995</v>
      </c>
      <c r="E8" s="58">
        <v>6.2771520000000001</v>
      </c>
      <c r="F8" s="58">
        <v>17.989505999999999</v>
      </c>
      <c r="G8" s="3"/>
    </row>
    <row r="9" spans="1:15" x14ac:dyDescent="0.2">
      <c r="A9" s="52" t="s">
        <v>151</v>
      </c>
      <c r="B9" s="49" t="s">
        <v>152</v>
      </c>
      <c r="C9" s="50">
        <v>0.123628</v>
      </c>
      <c r="D9" s="50">
        <v>0.109</v>
      </c>
      <c r="E9" s="50">
        <v>46.686387000000003</v>
      </c>
      <c r="F9" s="50">
        <v>1.2891250000000001</v>
      </c>
      <c r="G9" s="3"/>
    </row>
    <row r="10" spans="1:15" x14ac:dyDescent="0.2">
      <c r="A10" s="56" t="s">
        <v>153</v>
      </c>
      <c r="B10" s="57" t="s">
        <v>154</v>
      </c>
      <c r="C10" s="58">
        <v>1.3889320000000001</v>
      </c>
      <c r="D10" s="58">
        <v>1.8097129999999999</v>
      </c>
      <c r="E10" s="58">
        <v>26.832701</v>
      </c>
      <c r="F10" s="58">
        <v>19.658939</v>
      </c>
      <c r="G10" s="3"/>
    </row>
    <row r="11" spans="1:15" x14ac:dyDescent="0.2">
      <c r="A11" s="52" t="s">
        <v>155</v>
      </c>
      <c r="B11" s="49" t="s">
        <v>156</v>
      </c>
      <c r="C11" s="50">
        <v>0.54974900000000004</v>
      </c>
      <c r="D11" s="50">
        <v>0.25931700000000002</v>
      </c>
      <c r="E11" s="50">
        <v>5.181025</v>
      </c>
      <c r="F11" s="50">
        <v>6.797479</v>
      </c>
      <c r="G11" s="3"/>
    </row>
    <row r="12" spans="1:15" x14ac:dyDescent="0.2">
      <c r="A12" s="56" t="s">
        <v>157</v>
      </c>
      <c r="B12" s="57" t="s">
        <v>158</v>
      </c>
      <c r="C12" s="58">
        <v>12.155224</v>
      </c>
      <c r="D12" s="58">
        <v>21.733961000000001</v>
      </c>
      <c r="E12" s="58">
        <v>59.867626999999999</v>
      </c>
      <c r="F12" s="58">
        <v>112.08102</v>
      </c>
      <c r="G12" s="3"/>
    </row>
    <row r="13" spans="1:15" x14ac:dyDescent="0.2">
      <c r="A13" s="52" t="s">
        <v>159</v>
      </c>
      <c r="B13" s="49" t="s">
        <v>160</v>
      </c>
      <c r="C13" s="50">
        <v>3.9657040000000001</v>
      </c>
      <c r="D13" s="50">
        <v>1.5815630000000001</v>
      </c>
      <c r="E13" s="50">
        <v>58.824295999999997</v>
      </c>
      <c r="F13" s="50">
        <v>22.723761</v>
      </c>
      <c r="G13" s="3"/>
    </row>
    <row r="14" spans="1:15" x14ac:dyDescent="0.2">
      <c r="A14" s="56" t="s">
        <v>161</v>
      </c>
      <c r="B14" s="57" t="s">
        <v>162</v>
      </c>
      <c r="C14" s="58">
        <v>18.707681999999998</v>
      </c>
      <c r="D14" s="58">
        <v>19.088479</v>
      </c>
      <c r="E14" s="58">
        <v>133.65979799999999</v>
      </c>
      <c r="F14" s="58">
        <v>156.45977999999999</v>
      </c>
      <c r="G14" s="3"/>
    </row>
    <row r="15" spans="1:15" x14ac:dyDescent="0.2">
      <c r="A15" s="52" t="s">
        <v>1769</v>
      </c>
      <c r="B15" s="49" t="s">
        <v>1770</v>
      </c>
      <c r="C15" s="50" t="s">
        <v>2476</v>
      </c>
      <c r="D15" s="50">
        <v>8.0362000000000003E-2</v>
      </c>
      <c r="E15" s="50">
        <v>0.20417299999999999</v>
      </c>
      <c r="F15" s="50">
        <v>0.24701300000000001</v>
      </c>
      <c r="G15" s="3"/>
      <c r="J15" s="31"/>
      <c r="K15" s="32"/>
      <c r="L15" s="29"/>
      <c r="M15" s="29"/>
      <c r="N15" s="29"/>
      <c r="O15" s="29"/>
    </row>
    <row r="16" spans="1:15" x14ac:dyDescent="0.2">
      <c r="A16" s="56" t="s">
        <v>163</v>
      </c>
      <c r="B16" s="57" t="s">
        <v>164</v>
      </c>
      <c r="C16" s="58">
        <v>36.400066000000002</v>
      </c>
      <c r="D16" s="58">
        <v>3.7046960000000002</v>
      </c>
      <c r="E16" s="58">
        <v>200.24256299999999</v>
      </c>
      <c r="F16" s="58">
        <v>87.051621999999995</v>
      </c>
      <c r="G16" s="3"/>
    </row>
    <row r="17" spans="1:7" x14ac:dyDescent="0.2">
      <c r="A17" s="52" t="s">
        <v>1771</v>
      </c>
      <c r="B17" s="49" t="s">
        <v>1772</v>
      </c>
      <c r="C17" s="50">
        <v>0.63039400000000001</v>
      </c>
      <c r="D17" s="50">
        <v>0.18731800000000001</v>
      </c>
      <c r="E17" s="50">
        <v>6.7903149999999997</v>
      </c>
      <c r="F17" s="50">
        <v>3.9375870000000002</v>
      </c>
      <c r="G17" s="3"/>
    </row>
    <row r="18" spans="1:7" x14ac:dyDescent="0.2">
      <c r="A18" s="56" t="s">
        <v>165</v>
      </c>
      <c r="B18" s="57" t="s">
        <v>166</v>
      </c>
      <c r="C18" s="58">
        <v>44.986499999999999</v>
      </c>
      <c r="D18" s="58">
        <v>38.593276000000003</v>
      </c>
      <c r="E18" s="58">
        <v>506.90424200000001</v>
      </c>
      <c r="F18" s="58">
        <v>412.56874199999999</v>
      </c>
      <c r="G18" s="3"/>
    </row>
    <row r="19" spans="1:7" x14ac:dyDescent="0.2">
      <c r="A19" s="52" t="s">
        <v>167</v>
      </c>
      <c r="B19" s="49" t="s">
        <v>168</v>
      </c>
      <c r="C19" s="50">
        <v>0.44836700000000002</v>
      </c>
      <c r="D19" s="50">
        <v>1.7828E-2</v>
      </c>
      <c r="E19" s="50">
        <v>5.0950839999999999</v>
      </c>
      <c r="F19" s="50">
        <v>4.5171720000000004</v>
      </c>
      <c r="G19" s="3"/>
    </row>
    <row r="20" spans="1:7" ht="25.5" x14ac:dyDescent="0.2">
      <c r="A20" s="56" t="s">
        <v>2301</v>
      </c>
      <c r="B20" s="57" t="s">
        <v>2302</v>
      </c>
      <c r="C20" s="58" t="s">
        <v>2476</v>
      </c>
      <c r="D20" s="58" t="s">
        <v>2476</v>
      </c>
      <c r="E20" s="58">
        <v>1.7520999999999998E-2</v>
      </c>
      <c r="F20" s="58">
        <v>7.6599999999999997E-4</v>
      </c>
      <c r="G20" s="3"/>
    </row>
    <row r="21" spans="1:7" x14ac:dyDescent="0.2">
      <c r="A21" s="52" t="s">
        <v>169</v>
      </c>
      <c r="B21" s="49" t="s">
        <v>170</v>
      </c>
      <c r="C21" s="50">
        <v>0.30256899999999998</v>
      </c>
      <c r="D21" s="50">
        <v>0.19969600000000001</v>
      </c>
      <c r="E21" s="50">
        <v>4.133864</v>
      </c>
      <c r="F21" s="50">
        <v>3.6413329999999999</v>
      </c>
      <c r="G21" s="3"/>
    </row>
    <row r="22" spans="1:7" x14ac:dyDescent="0.2">
      <c r="A22" s="56" t="s">
        <v>171</v>
      </c>
      <c r="B22" s="57" t="s">
        <v>172</v>
      </c>
      <c r="C22" s="58">
        <v>0.22717799999999999</v>
      </c>
      <c r="D22" s="58">
        <v>4.0953999999999997E-2</v>
      </c>
      <c r="E22" s="58">
        <v>3.4839370000000001</v>
      </c>
      <c r="F22" s="58">
        <v>1.554292</v>
      </c>
      <c r="G22" s="3"/>
    </row>
    <row r="23" spans="1:7" x14ac:dyDescent="0.2">
      <c r="A23" s="52" t="s">
        <v>173</v>
      </c>
      <c r="B23" s="49" t="s">
        <v>174</v>
      </c>
      <c r="C23" s="50">
        <v>0.76402899999999996</v>
      </c>
      <c r="D23" s="50">
        <v>0.83157999999999999</v>
      </c>
      <c r="E23" s="50">
        <v>12.947794999999999</v>
      </c>
      <c r="F23" s="50">
        <v>10.563207999999999</v>
      </c>
      <c r="G23" s="3"/>
    </row>
    <row r="24" spans="1:7" x14ac:dyDescent="0.2">
      <c r="A24" s="56" t="s">
        <v>175</v>
      </c>
      <c r="B24" s="57" t="s">
        <v>176</v>
      </c>
      <c r="C24" s="58">
        <v>13.663968000000001</v>
      </c>
      <c r="D24" s="58">
        <v>0.84877899999999995</v>
      </c>
      <c r="E24" s="58">
        <v>70.325613000000004</v>
      </c>
      <c r="F24" s="58">
        <v>42.910820000000001</v>
      </c>
      <c r="G24" s="3"/>
    </row>
    <row r="25" spans="1:7" x14ac:dyDescent="0.2">
      <c r="A25" s="52" t="s">
        <v>177</v>
      </c>
      <c r="B25" s="49" t="s">
        <v>178</v>
      </c>
      <c r="C25" s="50">
        <v>2.3728030000000002</v>
      </c>
      <c r="D25" s="50">
        <v>0.231179</v>
      </c>
      <c r="E25" s="50">
        <v>11.189263</v>
      </c>
      <c r="F25" s="50">
        <v>30.616513000000001</v>
      </c>
      <c r="G25" s="3"/>
    </row>
    <row r="26" spans="1:7" ht="25.5" x14ac:dyDescent="0.2">
      <c r="A26" s="56" t="s">
        <v>179</v>
      </c>
      <c r="B26" s="57" t="s">
        <v>180</v>
      </c>
      <c r="C26" s="58">
        <v>3.4360000000000002E-2</v>
      </c>
      <c r="D26" s="58">
        <v>5.6036000000000002E-2</v>
      </c>
      <c r="E26" s="58">
        <v>0.26544699999999999</v>
      </c>
      <c r="F26" s="58">
        <v>0.63002199999999997</v>
      </c>
      <c r="G26" s="3"/>
    </row>
    <row r="27" spans="1:7" ht="51" x14ac:dyDescent="0.2">
      <c r="A27" s="52" t="s">
        <v>181</v>
      </c>
      <c r="B27" s="49" t="s">
        <v>182</v>
      </c>
      <c r="C27" s="50">
        <v>5.4043000000000001E-2</v>
      </c>
      <c r="D27" s="50">
        <v>0.11479399999999999</v>
      </c>
      <c r="E27" s="50">
        <v>2.3708809999999998</v>
      </c>
      <c r="F27" s="50">
        <v>1.279803</v>
      </c>
      <c r="G27" s="3"/>
    </row>
    <row r="28" spans="1:7" ht="25.5" x14ac:dyDescent="0.2">
      <c r="A28" s="56" t="s">
        <v>183</v>
      </c>
      <c r="B28" s="57" t="s">
        <v>184</v>
      </c>
      <c r="C28" s="58">
        <v>9.5440000000000004E-3</v>
      </c>
      <c r="D28" s="58">
        <v>4.0960000000000003E-2</v>
      </c>
      <c r="E28" s="58">
        <v>5.0823</v>
      </c>
      <c r="F28" s="58">
        <v>0.115481</v>
      </c>
      <c r="G28" s="3"/>
    </row>
    <row r="29" spans="1:7" ht="25.5" x14ac:dyDescent="0.2">
      <c r="A29" s="52" t="s">
        <v>2303</v>
      </c>
      <c r="B29" s="49" t="s">
        <v>2304</v>
      </c>
      <c r="C29" s="50" t="s">
        <v>2476</v>
      </c>
      <c r="D29" s="50" t="s">
        <v>2476</v>
      </c>
      <c r="E29" s="50">
        <v>7.6217999999999994E-2</v>
      </c>
      <c r="F29" s="50" t="s">
        <v>2476</v>
      </c>
      <c r="G29" s="3"/>
    </row>
    <row r="30" spans="1:7" x14ac:dyDescent="0.2">
      <c r="A30" s="56" t="s">
        <v>185</v>
      </c>
      <c r="B30" s="57" t="s">
        <v>186</v>
      </c>
      <c r="C30" s="58">
        <v>18.954277999999999</v>
      </c>
      <c r="D30" s="58">
        <v>19.546599000000001</v>
      </c>
      <c r="E30" s="58">
        <v>202.566777</v>
      </c>
      <c r="F30" s="58">
        <v>192.303642</v>
      </c>
      <c r="G30" s="3"/>
    </row>
    <row r="31" spans="1:7" x14ac:dyDescent="0.2">
      <c r="A31" s="52" t="s">
        <v>187</v>
      </c>
      <c r="B31" s="49" t="s">
        <v>188</v>
      </c>
      <c r="C31" s="50">
        <v>49.201028000000001</v>
      </c>
      <c r="D31" s="50">
        <v>54.276411000000003</v>
      </c>
      <c r="E31" s="50">
        <v>787.24257299999999</v>
      </c>
      <c r="F31" s="50">
        <v>618.01965800000005</v>
      </c>
      <c r="G31" s="3"/>
    </row>
    <row r="32" spans="1:7" ht="25.5" x14ac:dyDescent="0.2">
      <c r="A32" s="56" t="s">
        <v>189</v>
      </c>
      <c r="B32" s="57" t="s">
        <v>190</v>
      </c>
      <c r="C32" s="58">
        <v>7.5829300000000002</v>
      </c>
      <c r="D32" s="58">
        <v>13.081934</v>
      </c>
      <c r="E32" s="58">
        <v>117.772002</v>
      </c>
      <c r="F32" s="58">
        <v>132.176828</v>
      </c>
      <c r="G32" s="3"/>
    </row>
    <row r="33" spans="1:7" ht="38.25" x14ac:dyDescent="0.2">
      <c r="A33" s="52" t="s">
        <v>191</v>
      </c>
      <c r="B33" s="49" t="s">
        <v>192</v>
      </c>
      <c r="C33" s="50">
        <v>0.105235</v>
      </c>
      <c r="D33" s="50">
        <v>0.25401800000000002</v>
      </c>
      <c r="E33" s="50">
        <v>4.1705249999999996</v>
      </c>
      <c r="F33" s="50">
        <v>1.5601849999999999</v>
      </c>
      <c r="G33" s="3"/>
    </row>
    <row r="34" spans="1:7" x14ac:dyDescent="0.2">
      <c r="A34" s="56" t="s">
        <v>193</v>
      </c>
      <c r="B34" s="57" t="s">
        <v>194</v>
      </c>
      <c r="C34" s="58">
        <v>10.201575999999999</v>
      </c>
      <c r="D34" s="58">
        <v>10.236807000000001</v>
      </c>
      <c r="E34" s="58">
        <v>106.841047</v>
      </c>
      <c r="F34" s="58">
        <v>67.595284000000007</v>
      </c>
      <c r="G34" s="3"/>
    </row>
    <row r="35" spans="1:7" x14ac:dyDescent="0.2">
      <c r="A35" s="52" t="s">
        <v>195</v>
      </c>
      <c r="B35" s="49" t="s">
        <v>196</v>
      </c>
      <c r="C35" s="50">
        <v>31.010681000000002</v>
      </c>
      <c r="D35" s="50">
        <v>37.708506</v>
      </c>
      <c r="E35" s="50">
        <v>394.930362</v>
      </c>
      <c r="F35" s="50">
        <v>411.58308199999999</v>
      </c>
      <c r="G35" s="3"/>
    </row>
    <row r="36" spans="1:7" x14ac:dyDescent="0.2">
      <c r="A36" s="56" t="s">
        <v>197</v>
      </c>
      <c r="B36" s="57" t="s">
        <v>198</v>
      </c>
      <c r="C36" s="58">
        <v>0.24657000000000001</v>
      </c>
      <c r="D36" s="58">
        <v>4.1279469999999998</v>
      </c>
      <c r="E36" s="58">
        <v>14.204635</v>
      </c>
      <c r="F36" s="58">
        <v>10.380074</v>
      </c>
      <c r="G36" s="3"/>
    </row>
    <row r="37" spans="1:7" ht="25.5" x14ac:dyDescent="0.2">
      <c r="A37" s="52" t="s">
        <v>199</v>
      </c>
      <c r="B37" s="49" t="s">
        <v>200</v>
      </c>
      <c r="C37" s="50">
        <v>1.088E-3</v>
      </c>
      <c r="D37" s="50">
        <v>7.6000000000000004E-4</v>
      </c>
      <c r="E37" s="50">
        <v>1.6129999999999999E-2</v>
      </c>
      <c r="F37" s="50">
        <v>1.7989999999999999E-2</v>
      </c>
      <c r="G37" s="3"/>
    </row>
    <row r="38" spans="1:7" x14ac:dyDescent="0.2">
      <c r="A38" s="56" t="s">
        <v>201</v>
      </c>
      <c r="B38" s="57" t="s">
        <v>202</v>
      </c>
      <c r="C38" s="58">
        <v>1.800327</v>
      </c>
      <c r="D38" s="58">
        <v>2.2199789999999999</v>
      </c>
      <c r="E38" s="58">
        <v>30.975494999999999</v>
      </c>
      <c r="F38" s="58">
        <v>34.809868999999999</v>
      </c>
      <c r="G38" s="3"/>
    </row>
    <row r="39" spans="1:7" x14ac:dyDescent="0.2">
      <c r="A39" s="52" t="s">
        <v>2524</v>
      </c>
      <c r="B39" s="49" t="s">
        <v>2525</v>
      </c>
      <c r="C39" s="50" t="s">
        <v>2476</v>
      </c>
      <c r="D39" s="50" t="s">
        <v>2476</v>
      </c>
      <c r="E39" s="50" t="s">
        <v>2476</v>
      </c>
      <c r="F39" s="50">
        <v>4.1199999999999999E-4</v>
      </c>
      <c r="G39" s="3"/>
    </row>
    <row r="40" spans="1:7" ht="25.5" x14ac:dyDescent="0.2">
      <c r="A40" s="56" t="s">
        <v>2305</v>
      </c>
      <c r="B40" s="57" t="s">
        <v>2306</v>
      </c>
      <c r="C40" s="58" t="s">
        <v>2476</v>
      </c>
      <c r="D40" s="58">
        <v>5.0870000000000004E-3</v>
      </c>
      <c r="E40" s="58">
        <v>2.104E-3</v>
      </c>
      <c r="F40" s="58">
        <v>0.18465799999999999</v>
      </c>
      <c r="G40" s="3"/>
    </row>
    <row r="41" spans="1:7" ht="25.5" x14ac:dyDescent="0.2">
      <c r="A41" s="52" t="s">
        <v>2307</v>
      </c>
      <c r="B41" s="49" t="s">
        <v>2308</v>
      </c>
      <c r="C41" s="50" t="s">
        <v>2476</v>
      </c>
      <c r="D41" s="50" t="s">
        <v>2476</v>
      </c>
      <c r="E41" s="50">
        <v>3.4200000000000002E-4</v>
      </c>
      <c r="F41" s="50">
        <v>2.4030000000000002E-3</v>
      </c>
      <c r="G41" s="3"/>
    </row>
    <row r="42" spans="1:7" ht="25.5" x14ac:dyDescent="0.2">
      <c r="A42" s="56" t="s">
        <v>1775</v>
      </c>
      <c r="B42" s="57" t="s">
        <v>1776</v>
      </c>
      <c r="C42" s="58" t="s">
        <v>2476</v>
      </c>
      <c r="D42" s="58" t="s">
        <v>2476</v>
      </c>
      <c r="E42" s="58" t="s">
        <v>2476</v>
      </c>
      <c r="F42" s="58">
        <v>0.15365200000000001</v>
      </c>
      <c r="G42" s="3"/>
    </row>
    <row r="43" spans="1:7" x14ac:dyDescent="0.2">
      <c r="A43" s="52" t="s">
        <v>1777</v>
      </c>
      <c r="B43" s="49" t="s">
        <v>1778</v>
      </c>
      <c r="C43" s="50">
        <v>5.9213000000000002E-2</v>
      </c>
      <c r="D43" s="50">
        <v>6.2060999999999998E-2</v>
      </c>
      <c r="E43" s="50">
        <v>0.42910799999999999</v>
      </c>
      <c r="F43" s="50">
        <v>0.763154</v>
      </c>
      <c r="G43" s="3"/>
    </row>
    <row r="44" spans="1:7" ht="25.5" x14ac:dyDescent="0.2">
      <c r="A44" s="56" t="s">
        <v>203</v>
      </c>
      <c r="B44" s="57" t="s">
        <v>204</v>
      </c>
      <c r="C44" s="58" t="s">
        <v>2476</v>
      </c>
      <c r="D44" s="58">
        <v>4.9799999999999996E-4</v>
      </c>
      <c r="E44" s="58" t="s">
        <v>2476</v>
      </c>
      <c r="F44" s="58">
        <v>1.2984000000000001E-2</v>
      </c>
      <c r="G44" s="3"/>
    </row>
    <row r="45" spans="1:7" x14ac:dyDescent="0.2">
      <c r="A45" s="52" t="s">
        <v>205</v>
      </c>
      <c r="B45" s="49" t="s">
        <v>206</v>
      </c>
      <c r="C45" s="50">
        <v>0.30713600000000002</v>
      </c>
      <c r="D45" s="50">
        <v>1.816071</v>
      </c>
      <c r="E45" s="50">
        <v>3.4192049999999998</v>
      </c>
      <c r="F45" s="50">
        <v>8.8191869999999994</v>
      </c>
      <c r="G45" s="3"/>
    </row>
    <row r="46" spans="1:7" ht="25.5" x14ac:dyDescent="0.2">
      <c r="A46" s="56" t="s">
        <v>1779</v>
      </c>
      <c r="B46" s="57" t="s">
        <v>1780</v>
      </c>
      <c r="C46" s="58">
        <v>0.54252500000000003</v>
      </c>
      <c r="D46" s="58">
        <v>0.46193099999999998</v>
      </c>
      <c r="E46" s="58">
        <v>7.1092979999999999</v>
      </c>
      <c r="F46" s="58">
        <v>8.2173110000000005</v>
      </c>
      <c r="G46" s="3"/>
    </row>
    <row r="47" spans="1:7" ht="38.25" x14ac:dyDescent="0.2">
      <c r="A47" s="52" t="s">
        <v>207</v>
      </c>
      <c r="B47" s="49" t="s">
        <v>208</v>
      </c>
      <c r="C47" s="50">
        <v>1.3609E-2</v>
      </c>
      <c r="D47" s="50">
        <v>3.496E-3</v>
      </c>
      <c r="E47" s="50">
        <v>0.132323</v>
      </c>
      <c r="F47" s="50">
        <v>0.163239</v>
      </c>
      <c r="G47" s="3"/>
    </row>
    <row r="48" spans="1:7" x14ac:dyDescent="0.2">
      <c r="A48" s="56" t="s">
        <v>209</v>
      </c>
      <c r="B48" s="57" t="s">
        <v>210</v>
      </c>
      <c r="C48" s="58">
        <v>0.142202</v>
      </c>
      <c r="D48" s="58">
        <v>0.11329699999999999</v>
      </c>
      <c r="E48" s="58">
        <v>2.3923800000000002</v>
      </c>
      <c r="F48" s="58">
        <v>10.580063000000001</v>
      </c>
      <c r="G48" s="3"/>
    </row>
    <row r="49" spans="1:7" x14ac:dyDescent="0.2">
      <c r="A49" s="52" t="s">
        <v>211</v>
      </c>
      <c r="B49" s="49" t="s">
        <v>212</v>
      </c>
      <c r="C49" s="50">
        <v>6.1825000000000001</v>
      </c>
      <c r="D49" s="50">
        <v>13.589205</v>
      </c>
      <c r="E49" s="50">
        <v>80.225121000000001</v>
      </c>
      <c r="F49" s="50">
        <v>76.137433999999999</v>
      </c>
      <c r="G49" s="3"/>
    </row>
    <row r="50" spans="1:7" x14ac:dyDescent="0.2">
      <c r="A50" s="56" t="s">
        <v>213</v>
      </c>
      <c r="B50" s="57" t="s">
        <v>214</v>
      </c>
      <c r="C50" s="58">
        <v>0.25205100000000003</v>
      </c>
      <c r="D50" s="58">
        <v>9.6564999999999998E-2</v>
      </c>
      <c r="E50" s="58">
        <v>22.553684000000001</v>
      </c>
      <c r="F50" s="58">
        <v>19.099923</v>
      </c>
      <c r="G50" s="3"/>
    </row>
    <row r="51" spans="1:7" x14ac:dyDescent="0.2">
      <c r="A51" s="52" t="s">
        <v>215</v>
      </c>
      <c r="B51" s="49" t="s">
        <v>216</v>
      </c>
      <c r="C51" s="50">
        <v>0.69313999999999998</v>
      </c>
      <c r="D51" s="50">
        <v>0.85741699999999998</v>
      </c>
      <c r="E51" s="50">
        <v>10.932437999999999</v>
      </c>
      <c r="F51" s="50">
        <v>10.244</v>
      </c>
      <c r="G51" s="3"/>
    </row>
    <row r="52" spans="1:7" x14ac:dyDescent="0.2">
      <c r="A52" s="56" t="s">
        <v>217</v>
      </c>
      <c r="B52" s="57" t="s">
        <v>218</v>
      </c>
      <c r="C52" s="58">
        <v>0.53476699999999999</v>
      </c>
      <c r="D52" s="58">
        <v>1.185154</v>
      </c>
      <c r="E52" s="58">
        <v>18.636313000000001</v>
      </c>
      <c r="F52" s="58">
        <v>14.508761</v>
      </c>
      <c r="G52" s="3"/>
    </row>
    <row r="53" spans="1:7" x14ac:dyDescent="0.2">
      <c r="A53" s="52" t="s">
        <v>1781</v>
      </c>
      <c r="B53" s="49" t="s">
        <v>1782</v>
      </c>
      <c r="C53" s="50">
        <v>0.21052999999999999</v>
      </c>
      <c r="D53" s="50">
        <v>0.30268400000000001</v>
      </c>
      <c r="E53" s="50">
        <v>6.2990909999999998</v>
      </c>
      <c r="F53" s="50">
        <v>5.7705830000000002</v>
      </c>
      <c r="G53" s="3"/>
    </row>
    <row r="54" spans="1:7" x14ac:dyDescent="0.2">
      <c r="A54" s="56" t="s">
        <v>219</v>
      </c>
      <c r="B54" s="57" t="s">
        <v>220</v>
      </c>
      <c r="C54" s="58">
        <v>0.13902200000000001</v>
      </c>
      <c r="D54" s="58">
        <v>0.19186900000000001</v>
      </c>
      <c r="E54" s="58">
        <v>5.1326499999999999</v>
      </c>
      <c r="F54" s="58">
        <v>3.941065</v>
      </c>
      <c r="G54" s="3"/>
    </row>
    <row r="55" spans="1:7" x14ac:dyDescent="0.2">
      <c r="A55" s="52" t="s">
        <v>221</v>
      </c>
      <c r="B55" s="49" t="s">
        <v>222</v>
      </c>
      <c r="C55" s="50">
        <v>0.39857399999999998</v>
      </c>
      <c r="D55" s="50">
        <v>0.47627000000000003</v>
      </c>
      <c r="E55" s="50">
        <v>3.1298379999999999</v>
      </c>
      <c r="F55" s="50">
        <v>5.4052290000000003</v>
      </c>
      <c r="G55" s="3"/>
    </row>
    <row r="56" spans="1:7" x14ac:dyDescent="0.2">
      <c r="A56" s="56" t="s">
        <v>223</v>
      </c>
      <c r="B56" s="57" t="s">
        <v>224</v>
      </c>
      <c r="C56" s="58">
        <v>2.151869</v>
      </c>
      <c r="D56" s="58">
        <v>3.0647410000000002</v>
      </c>
      <c r="E56" s="58">
        <v>48.174948000000001</v>
      </c>
      <c r="F56" s="58">
        <v>40.690817000000003</v>
      </c>
      <c r="G56" s="3"/>
    </row>
    <row r="57" spans="1:7" x14ac:dyDescent="0.2">
      <c r="A57" s="52" t="s">
        <v>225</v>
      </c>
      <c r="B57" s="49" t="s">
        <v>226</v>
      </c>
      <c r="C57" s="50">
        <v>1.1282909999999999</v>
      </c>
      <c r="D57" s="50">
        <v>0.89309000000000005</v>
      </c>
      <c r="E57" s="50">
        <v>11.709898000000001</v>
      </c>
      <c r="F57" s="50">
        <v>16.365334000000001</v>
      </c>
      <c r="G57" s="3"/>
    </row>
    <row r="58" spans="1:7" ht="25.5" x14ac:dyDescent="0.2">
      <c r="A58" s="56" t="s">
        <v>227</v>
      </c>
      <c r="B58" s="57" t="s">
        <v>228</v>
      </c>
      <c r="C58" s="58">
        <v>0.27632200000000001</v>
      </c>
      <c r="D58" s="58">
        <v>0.16218299999999999</v>
      </c>
      <c r="E58" s="58">
        <v>3.5625689999999999</v>
      </c>
      <c r="F58" s="58">
        <v>3.1523219999999998</v>
      </c>
      <c r="G58" s="3"/>
    </row>
    <row r="59" spans="1:7" x14ac:dyDescent="0.2">
      <c r="A59" s="52" t="s">
        <v>229</v>
      </c>
      <c r="B59" s="49" t="s">
        <v>230</v>
      </c>
      <c r="C59" s="50">
        <v>1.0803E-2</v>
      </c>
      <c r="D59" s="50">
        <v>9.5857999999999999E-2</v>
      </c>
      <c r="E59" s="50">
        <v>0.90553600000000001</v>
      </c>
      <c r="F59" s="50">
        <v>5.5001730000000002</v>
      </c>
      <c r="G59" s="3"/>
    </row>
    <row r="60" spans="1:7" x14ac:dyDescent="0.2">
      <c r="A60" s="56" t="s">
        <v>231</v>
      </c>
      <c r="B60" s="57" t="s">
        <v>232</v>
      </c>
      <c r="C60" s="58">
        <v>0.29086600000000001</v>
      </c>
      <c r="D60" s="58">
        <v>0.50165899999999997</v>
      </c>
      <c r="E60" s="58">
        <v>3.8015699999999999</v>
      </c>
      <c r="F60" s="58">
        <v>4.2223980000000001</v>
      </c>
      <c r="G60" s="3"/>
    </row>
    <row r="61" spans="1:7" ht="25.5" x14ac:dyDescent="0.2">
      <c r="A61" s="52" t="s">
        <v>233</v>
      </c>
      <c r="B61" s="49" t="s">
        <v>234</v>
      </c>
      <c r="C61" s="50">
        <v>2.2221869999999999</v>
      </c>
      <c r="D61" s="50">
        <v>1.4349890000000001</v>
      </c>
      <c r="E61" s="50">
        <v>9.6815479999999994</v>
      </c>
      <c r="F61" s="50">
        <v>14.735799999999999</v>
      </c>
      <c r="G61" s="3"/>
    </row>
    <row r="62" spans="1:7" x14ac:dyDescent="0.2">
      <c r="A62" s="56" t="s">
        <v>235</v>
      </c>
      <c r="B62" s="57" t="s">
        <v>236</v>
      </c>
      <c r="C62" s="58">
        <v>8.2589999999999997E-2</v>
      </c>
      <c r="D62" s="58">
        <v>2.4579E-2</v>
      </c>
      <c r="E62" s="58">
        <v>0.59007900000000002</v>
      </c>
      <c r="F62" s="58">
        <v>0.46671099999999999</v>
      </c>
      <c r="G62" s="3"/>
    </row>
    <row r="63" spans="1:7" x14ac:dyDescent="0.2">
      <c r="A63" s="52" t="s">
        <v>237</v>
      </c>
      <c r="B63" s="49" t="s">
        <v>238</v>
      </c>
      <c r="C63" s="50">
        <v>8.9352000000000001E-2</v>
      </c>
      <c r="D63" s="50">
        <v>0.15332100000000001</v>
      </c>
      <c r="E63" s="50">
        <v>1.062746</v>
      </c>
      <c r="F63" s="50">
        <v>1.370414</v>
      </c>
      <c r="G63" s="3"/>
    </row>
    <row r="64" spans="1:7" x14ac:dyDescent="0.2">
      <c r="A64" s="56" t="s">
        <v>239</v>
      </c>
      <c r="B64" s="57" t="s">
        <v>240</v>
      </c>
      <c r="C64" s="58">
        <v>0.32138100000000003</v>
      </c>
      <c r="D64" s="58">
        <v>0.46829700000000002</v>
      </c>
      <c r="E64" s="58">
        <v>15.280856</v>
      </c>
      <c r="F64" s="58">
        <v>5.0673349999999999</v>
      </c>
      <c r="G64" s="3"/>
    </row>
    <row r="65" spans="1:7" x14ac:dyDescent="0.2">
      <c r="A65" s="52" t="s">
        <v>241</v>
      </c>
      <c r="B65" s="49" t="s">
        <v>242</v>
      </c>
      <c r="C65" s="50">
        <v>34.380319</v>
      </c>
      <c r="D65" s="50">
        <v>50.430520999999999</v>
      </c>
      <c r="E65" s="50">
        <v>257.551176</v>
      </c>
      <c r="F65" s="50">
        <v>353.44343400000002</v>
      </c>
      <c r="G65" s="3"/>
    </row>
    <row r="66" spans="1:7" x14ac:dyDescent="0.2">
      <c r="A66" s="56" t="s">
        <v>243</v>
      </c>
      <c r="B66" s="57" t="s">
        <v>244</v>
      </c>
      <c r="C66" s="58">
        <v>1.565361</v>
      </c>
      <c r="D66" s="58">
        <v>2.1373769999999999</v>
      </c>
      <c r="E66" s="58">
        <v>14.556919000000001</v>
      </c>
      <c r="F66" s="58">
        <v>32.590510000000002</v>
      </c>
      <c r="G66" s="3"/>
    </row>
    <row r="67" spans="1:7" x14ac:dyDescent="0.2">
      <c r="A67" s="52" t="s">
        <v>245</v>
      </c>
      <c r="B67" s="49" t="s">
        <v>246</v>
      </c>
      <c r="C67" s="50">
        <v>0.49788100000000002</v>
      </c>
      <c r="D67" s="50">
        <v>0.69003300000000001</v>
      </c>
      <c r="E67" s="50">
        <v>12.14753</v>
      </c>
      <c r="F67" s="50">
        <v>23.697471</v>
      </c>
      <c r="G67" s="3"/>
    </row>
    <row r="68" spans="1:7" x14ac:dyDescent="0.2">
      <c r="A68" s="56" t="s">
        <v>247</v>
      </c>
      <c r="B68" s="57" t="s">
        <v>248</v>
      </c>
      <c r="C68" s="58">
        <v>0.43299900000000002</v>
      </c>
      <c r="D68" s="58">
        <v>0.26590599999999998</v>
      </c>
      <c r="E68" s="58">
        <v>14.123861</v>
      </c>
      <c r="F68" s="58">
        <v>15.411496</v>
      </c>
      <c r="G68" s="3"/>
    </row>
    <row r="69" spans="1:7" x14ac:dyDescent="0.2">
      <c r="A69" s="52" t="s">
        <v>249</v>
      </c>
      <c r="B69" s="49" t="s">
        <v>250</v>
      </c>
      <c r="C69" s="50">
        <v>0.15890299999999999</v>
      </c>
      <c r="D69" s="50">
        <v>0.23235800000000001</v>
      </c>
      <c r="E69" s="50">
        <v>1.736008</v>
      </c>
      <c r="F69" s="50">
        <v>2.3594249999999999</v>
      </c>
      <c r="G69" s="3"/>
    </row>
    <row r="70" spans="1:7" x14ac:dyDescent="0.2">
      <c r="A70" s="56" t="s">
        <v>1783</v>
      </c>
      <c r="B70" s="57" t="s">
        <v>1784</v>
      </c>
      <c r="C70" s="58">
        <v>8.1781999999999994E-2</v>
      </c>
      <c r="D70" s="58">
        <v>7.8164999999999998E-2</v>
      </c>
      <c r="E70" s="58">
        <v>11.745607</v>
      </c>
      <c r="F70" s="58">
        <v>11.549198000000001</v>
      </c>
      <c r="G70" s="3"/>
    </row>
    <row r="71" spans="1:7" x14ac:dyDescent="0.2">
      <c r="A71" s="52" t="s">
        <v>251</v>
      </c>
      <c r="B71" s="49" t="s">
        <v>252</v>
      </c>
      <c r="C71" s="50">
        <v>2.887607</v>
      </c>
      <c r="D71" s="50">
        <v>4.0251679999999999</v>
      </c>
      <c r="E71" s="50">
        <v>26.691082999999999</v>
      </c>
      <c r="F71" s="50">
        <v>33.527925000000003</v>
      </c>
      <c r="G71" s="3"/>
    </row>
    <row r="72" spans="1:7" ht="25.5" x14ac:dyDescent="0.2">
      <c r="A72" s="56" t="s">
        <v>253</v>
      </c>
      <c r="B72" s="57" t="s">
        <v>254</v>
      </c>
      <c r="C72" s="58">
        <v>0.305371</v>
      </c>
      <c r="D72" s="58">
        <v>0.205398</v>
      </c>
      <c r="E72" s="58">
        <v>1.737919</v>
      </c>
      <c r="F72" s="58">
        <v>1.4995289999999999</v>
      </c>
      <c r="G72" s="3"/>
    </row>
    <row r="73" spans="1:7" ht="25.5" x14ac:dyDescent="0.2">
      <c r="A73" s="52" t="s">
        <v>1785</v>
      </c>
      <c r="B73" s="49" t="s">
        <v>1786</v>
      </c>
      <c r="C73" s="50">
        <v>0.35106199999999999</v>
      </c>
      <c r="D73" s="50">
        <v>5.1999999999999997E-5</v>
      </c>
      <c r="E73" s="50">
        <v>6.4768179999999997</v>
      </c>
      <c r="F73" s="50">
        <v>1.000848</v>
      </c>
      <c r="G73" s="3"/>
    </row>
    <row r="74" spans="1:7" x14ac:dyDescent="0.2">
      <c r="A74" s="56" t="s">
        <v>255</v>
      </c>
      <c r="B74" s="57" t="s">
        <v>256</v>
      </c>
      <c r="C74" s="58">
        <v>0.203348</v>
      </c>
      <c r="D74" s="58">
        <v>0.19073399999999999</v>
      </c>
      <c r="E74" s="58">
        <v>4.168901</v>
      </c>
      <c r="F74" s="58">
        <v>2.3351250000000001</v>
      </c>
      <c r="G74" s="3"/>
    </row>
    <row r="75" spans="1:7" ht="25.5" x14ac:dyDescent="0.2">
      <c r="A75" s="52" t="s">
        <v>2477</v>
      </c>
      <c r="B75" s="49" t="s">
        <v>2478</v>
      </c>
      <c r="C75" s="50" t="s">
        <v>2476</v>
      </c>
      <c r="D75" s="50" t="s">
        <v>2476</v>
      </c>
      <c r="E75" s="50">
        <v>2.5669999999999998E-3</v>
      </c>
      <c r="F75" s="50" t="s">
        <v>2476</v>
      </c>
      <c r="G75" s="3"/>
    </row>
    <row r="76" spans="1:7" ht="25.5" x14ac:dyDescent="0.2">
      <c r="A76" s="56" t="s">
        <v>257</v>
      </c>
      <c r="B76" s="57" t="s">
        <v>258</v>
      </c>
      <c r="C76" s="58">
        <v>3.350476</v>
      </c>
      <c r="D76" s="58">
        <v>2.6077759999999999</v>
      </c>
      <c r="E76" s="58">
        <v>33.182426999999997</v>
      </c>
      <c r="F76" s="58">
        <v>30.652895000000001</v>
      </c>
      <c r="G76" s="3"/>
    </row>
    <row r="77" spans="1:7" x14ac:dyDescent="0.2">
      <c r="A77" s="52" t="s">
        <v>259</v>
      </c>
      <c r="B77" s="49" t="s">
        <v>260</v>
      </c>
      <c r="C77" s="50">
        <v>0.64582300000000004</v>
      </c>
      <c r="D77" s="50">
        <v>0.89681599999999995</v>
      </c>
      <c r="E77" s="50">
        <v>6.7384950000000003</v>
      </c>
      <c r="F77" s="50">
        <v>7.6147159999999996</v>
      </c>
      <c r="G77" s="3"/>
    </row>
    <row r="78" spans="1:7" x14ac:dyDescent="0.2">
      <c r="A78" s="56" t="s">
        <v>1787</v>
      </c>
      <c r="B78" s="57" t="s">
        <v>1788</v>
      </c>
      <c r="C78" s="58">
        <v>8.6000000000000003E-5</v>
      </c>
      <c r="D78" s="58" t="s">
        <v>2476</v>
      </c>
      <c r="E78" s="58">
        <v>5.6665E-2</v>
      </c>
      <c r="F78" s="58">
        <v>0.25542700000000002</v>
      </c>
      <c r="G78" s="3"/>
    </row>
    <row r="79" spans="1:7" x14ac:dyDescent="0.2">
      <c r="A79" s="52" t="s">
        <v>261</v>
      </c>
      <c r="B79" s="49" t="s">
        <v>262</v>
      </c>
      <c r="C79" s="50">
        <v>9.8421999999999996E-2</v>
      </c>
      <c r="D79" s="50">
        <v>0.46890700000000002</v>
      </c>
      <c r="E79" s="50">
        <v>3.0402239999999998</v>
      </c>
      <c r="F79" s="50">
        <v>3.3792610000000001</v>
      </c>
      <c r="G79" s="3"/>
    </row>
    <row r="80" spans="1:7" x14ac:dyDescent="0.2">
      <c r="A80" s="56" t="s">
        <v>263</v>
      </c>
      <c r="B80" s="57" t="s">
        <v>264</v>
      </c>
      <c r="C80" s="58">
        <v>0.141429</v>
      </c>
      <c r="D80" s="58">
        <v>0.59791399999999995</v>
      </c>
      <c r="E80" s="58">
        <v>1.0737300000000001</v>
      </c>
      <c r="F80" s="58">
        <v>2.7004869999999999</v>
      </c>
      <c r="G80" s="3"/>
    </row>
    <row r="81" spans="1:7" x14ac:dyDescent="0.2">
      <c r="A81" s="52" t="s">
        <v>265</v>
      </c>
      <c r="B81" s="49" t="s">
        <v>266</v>
      </c>
      <c r="C81" s="50">
        <v>2.5590000000000001E-3</v>
      </c>
      <c r="D81" s="50">
        <v>6.8895999999999999E-2</v>
      </c>
      <c r="E81" s="50">
        <v>0.304261</v>
      </c>
      <c r="F81" s="50">
        <v>0.536354</v>
      </c>
      <c r="G81" s="3"/>
    </row>
    <row r="82" spans="1:7" x14ac:dyDescent="0.2">
      <c r="A82" s="56" t="s">
        <v>267</v>
      </c>
      <c r="B82" s="57" t="s">
        <v>268</v>
      </c>
      <c r="C82" s="58">
        <v>1.8630000000000001E-3</v>
      </c>
      <c r="D82" s="58">
        <v>4.6001E-2</v>
      </c>
      <c r="E82" s="58">
        <v>0.15606600000000001</v>
      </c>
      <c r="F82" s="58">
        <v>0.25121900000000003</v>
      </c>
      <c r="G82" s="3"/>
    </row>
    <row r="83" spans="1:7" x14ac:dyDescent="0.2">
      <c r="A83" s="52" t="s">
        <v>269</v>
      </c>
      <c r="B83" s="49" t="s">
        <v>270</v>
      </c>
      <c r="C83" s="50">
        <v>5.8499000000000002E-2</v>
      </c>
      <c r="D83" s="50">
        <v>0.14260700000000001</v>
      </c>
      <c r="E83" s="50">
        <v>1.9209099999999999</v>
      </c>
      <c r="F83" s="50">
        <v>2.9194559999999998</v>
      </c>
      <c r="G83" s="3"/>
    </row>
    <row r="84" spans="1:7" x14ac:dyDescent="0.2">
      <c r="A84" s="56" t="s">
        <v>271</v>
      </c>
      <c r="B84" s="57" t="s">
        <v>272</v>
      </c>
      <c r="C84" s="58">
        <v>2.3668999999999999E-2</v>
      </c>
      <c r="D84" s="58">
        <v>7.5968999999999995E-2</v>
      </c>
      <c r="E84" s="58">
        <v>0.664161</v>
      </c>
      <c r="F84" s="58">
        <v>0.57245400000000002</v>
      </c>
      <c r="G84" s="3"/>
    </row>
    <row r="85" spans="1:7" x14ac:dyDescent="0.2">
      <c r="A85" s="52" t="s">
        <v>273</v>
      </c>
      <c r="B85" s="49" t="s">
        <v>274</v>
      </c>
      <c r="C85" s="50">
        <v>1.1411260000000001</v>
      </c>
      <c r="D85" s="50">
        <v>2.1746569999999998</v>
      </c>
      <c r="E85" s="50">
        <v>22.966162000000001</v>
      </c>
      <c r="F85" s="50">
        <v>20.134754000000001</v>
      </c>
      <c r="G85" s="3"/>
    </row>
    <row r="86" spans="1:7" x14ac:dyDescent="0.2">
      <c r="A86" s="56" t="s">
        <v>275</v>
      </c>
      <c r="B86" s="57" t="s">
        <v>276</v>
      </c>
      <c r="C86" s="58">
        <v>8.2100000000000001E-4</v>
      </c>
      <c r="D86" s="58">
        <v>51.656551</v>
      </c>
      <c r="E86" s="58">
        <v>298.59053</v>
      </c>
      <c r="F86" s="58">
        <v>451.34190599999999</v>
      </c>
      <c r="G86" s="3"/>
    </row>
    <row r="87" spans="1:7" x14ac:dyDescent="0.2">
      <c r="A87" s="52" t="s">
        <v>279</v>
      </c>
      <c r="B87" s="49" t="s">
        <v>280</v>
      </c>
      <c r="C87" s="50" t="s">
        <v>2476</v>
      </c>
      <c r="D87" s="50">
        <v>16.388135999999999</v>
      </c>
      <c r="E87" s="50">
        <v>12.589133</v>
      </c>
      <c r="F87" s="50">
        <v>126.671419</v>
      </c>
      <c r="G87" s="3"/>
    </row>
    <row r="88" spans="1:7" x14ac:dyDescent="0.2">
      <c r="A88" s="56" t="s">
        <v>283</v>
      </c>
      <c r="B88" s="57" t="s">
        <v>284</v>
      </c>
      <c r="C88" s="58">
        <v>2.1711000000000001E-2</v>
      </c>
      <c r="D88" s="58">
        <v>32.043283000000002</v>
      </c>
      <c r="E88" s="58">
        <v>17.253695</v>
      </c>
      <c r="F88" s="58">
        <v>175.68996899999999</v>
      </c>
      <c r="G88" s="3"/>
    </row>
    <row r="89" spans="1:7" x14ac:dyDescent="0.2">
      <c r="A89" s="52" t="s">
        <v>285</v>
      </c>
      <c r="B89" s="49" t="s">
        <v>286</v>
      </c>
      <c r="C89" s="50">
        <v>4.0585459999999998</v>
      </c>
      <c r="D89" s="50">
        <v>8.5891999999999999</v>
      </c>
      <c r="E89" s="50">
        <v>421.38487900000001</v>
      </c>
      <c r="F89" s="50">
        <v>78.744946999999996</v>
      </c>
      <c r="G89" s="3"/>
    </row>
    <row r="90" spans="1:7" x14ac:dyDescent="0.2">
      <c r="A90" s="56" t="s">
        <v>287</v>
      </c>
      <c r="B90" s="57" t="s">
        <v>288</v>
      </c>
      <c r="C90" s="58" t="s">
        <v>2476</v>
      </c>
      <c r="D90" s="58" t="s">
        <v>2476</v>
      </c>
      <c r="E90" s="58" t="s">
        <v>2476</v>
      </c>
      <c r="F90" s="58">
        <v>2.826E-3</v>
      </c>
      <c r="G90" s="3"/>
    </row>
    <row r="91" spans="1:7" x14ac:dyDescent="0.2">
      <c r="A91" s="52" t="s">
        <v>289</v>
      </c>
      <c r="B91" s="49" t="s">
        <v>290</v>
      </c>
      <c r="C91" s="50">
        <v>1.683E-3</v>
      </c>
      <c r="D91" s="50">
        <v>2.9989999999999999E-3</v>
      </c>
      <c r="E91" s="50">
        <v>2.256E-2</v>
      </c>
      <c r="F91" s="50">
        <v>0.56584100000000004</v>
      </c>
      <c r="G91" s="3"/>
    </row>
    <row r="92" spans="1:7" x14ac:dyDescent="0.2">
      <c r="A92" s="56" t="s">
        <v>291</v>
      </c>
      <c r="B92" s="57" t="s">
        <v>292</v>
      </c>
      <c r="C92" s="58">
        <v>0.48541600000000001</v>
      </c>
      <c r="D92" s="58">
        <v>1.257433</v>
      </c>
      <c r="E92" s="58">
        <v>13.21782</v>
      </c>
      <c r="F92" s="58">
        <v>13.779624999999999</v>
      </c>
      <c r="G92" s="3"/>
    </row>
    <row r="93" spans="1:7" x14ac:dyDescent="0.2">
      <c r="A93" s="52" t="s">
        <v>293</v>
      </c>
      <c r="B93" s="49" t="s">
        <v>294</v>
      </c>
      <c r="C93" s="50">
        <v>1.32E-3</v>
      </c>
      <c r="D93" s="50">
        <v>0.177985</v>
      </c>
      <c r="E93" s="50">
        <v>0.54402799999999996</v>
      </c>
      <c r="F93" s="50">
        <v>0.59417699999999996</v>
      </c>
      <c r="G93" s="3"/>
    </row>
    <row r="94" spans="1:7" x14ac:dyDescent="0.2">
      <c r="A94" s="56" t="s">
        <v>295</v>
      </c>
      <c r="B94" s="57" t="s">
        <v>296</v>
      </c>
      <c r="C94" s="58">
        <v>6.2781000000000003E-2</v>
      </c>
      <c r="D94" s="58">
        <v>2.392E-3</v>
      </c>
      <c r="E94" s="58">
        <v>0.43351400000000001</v>
      </c>
      <c r="F94" s="58">
        <v>0.40937099999999998</v>
      </c>
      <c r="G94" s="3"/>
    </row>
    <row r="95" spans="1:7" ht="25.5" x14ac:dyDescent="0.2">
      <c r="A95" s="52" t="s">
        <v>297</v>
      </c>
      <c r="B95" s="49" t="s">
        <v>298</v>
      </c>
      <c r="C95" s="50">
        <v>0.34009299999999998</v>
      </c>
      <c r="D95" s="50">
        <v>0.38758199999999998</v>
      </c>
      <c r="E95" s="50">
        <v>1.7405010000000001</v>
      </c>
      <c r="F95" s="50">
        <v>2.1655289999999998</v>
      </c>
      <c r="G95" s="3"/>
    </row>
    <row r="96" spans="1:7" x14ac:dyDescent="0.2">
      <c r="A96" s="56" t="s">
        <v>299</v>
      </c>
      <c r="B96" s="57" t="s">
        <v>300</v>
      </c>
      <c r="C96" s="58">
        <v>0.119228</v>
      </c>
      <c r="D96" s="58">
        <v>0.100272</v>
      </c>
      <c r="E96" s="58">
        <v>1.0838369999999999</v>
      </c>
      <c r="F96" s="58">
        <v>1.3277870000000001</v>
      </c>
      <c r="G96" s="3"/>
    </row>
    <row r="97" spans="1:7" ht="25.5" x14ac:dyDescent="0.2">
      <c r="A97" s="52" t="s">
        <v>301</v>
      </c>
      <c r="B97" s="49" t="s">
        <v>302</v>
      </c>
      <c r="C97" s="50">
        <v>0.97921599999999998</v>
      </c>
      <c r="D97" s="50">
        <v>1.1392260000000001</v>
      </c>
      <c r="E97" s="50">
        <v>8.7105820000000005</v>
      </c>
      <c r="F97" s="50">
        <v>8.1982180000000007</v>
      </c>
      <c r="G97" s="3"/>
    </row>
    <row r="98" spans="1:7" x14ac:dyDescent="0.2">
      <c r="A98" s="56" t="s">
        <v>2309</v>
      </c>
      <c r="B98" s="57" t="s">
        <v>2310</v>
      </c>
      <c r="C98" s="58" t="s">
        <v>2476</v>
      </c>
      <c r="D98" s="58" t="s">
        <v>2476</v>
      </c>
      <c r="E98" s="58">
        <v>0.16368099999999999</v>
      </c>
      <c r="F98" s="58" t="s">
        <v>2476</v>
      </c>
      <c r="G98" s="3"/>
    </row>
    <row r="99" spans="1:7" x14ac:dyDescent="0.2">
      <c r="A99" s="52" t="s">
        <v>303</v>
      </c>
      <c r="B99" s="49" t="s">
        <v>304</v>
      </c>
      <c r="C99" s="50">
        <v>0.92902200000000001</v>
      </c>
      <c r="D99" s="50">
        <v>1.863923</v>
      </c>
      <c r="E99" s="50">
        <v>29.710968999999999</v>
      </c>
      <c r="F99" s="50">
        <v>14.020193000000001</v>
      </c>
      <c r="G99" s="3"/>
    </row>
    <row r="100" spans="1:7" x14ac:dyDescent="0.2">
      <c r="A100" s="56" t="s">
        <v>2311</v>
      </c>
      <c r="B100" s="57" t="s">
        <v>2312</v>
      </c>
      <c r="C100" s="58" t="s">
        <v>2476</v>
      </c>
      <c r="D100" s="58" t="s">
        <v>2476</v>
      </c>
      <c r="E100" s="58" t="s">
        <v>2476</v>
      </c>
      <c r="F100" s="58">
        <v>4.0400000000000001E-4</v>
      </c>
      <c r="G100" s="3"/>
    </row>
    <row r="101" spans="1:7" x14ac:dyDescent="0.2">
      <c r="A101" s="52" t="s">
        <v>305</v>
      </c>
      <c r="B101" s="49" t="s">
        <v>306</v>
      </c>
      <c r="C101" s="50" t="s">
        <v>2476</v>
      </c>
      <c r="D101" s="50">
        <v>1.0016000000000001E-2</v>
      </c>
      <c r="E101" s="50">
        <v>0.168046</v>
      </c>
      <c r="F101" s="50">
        <v>1.1721000000000001E-2</v>
      </c>
      <c r="G101" s="3"/>
    </row>
    <row r="102" spans="1:7" x14ac:dyDescent="0.2">
      <c r="A102" s="56" t="s">
        <v>307</v>
      </c>
      <c r="B102" s="57" t="s">
        <v>308</v>
      </c>
      <c r="C102" s="58" t="s">
        <v>2476</v>
      </c>
      <c r="D102" s="58" t="s">
        <v>2476</v>
      </c>
      <c r="E102" s="58">
        <v>0.38136500000000001</v>
      </c>
      <c r="F102" s="58">
        <v>2.1396999999999999E-2</v>
      </c>
      <c r="G102" s="3"/>
    </row>
    <row r="103" spans="1:7" x14ac:dyDescent="0.2">
      <c r="A103" s="52" t="s">
        <v>309</v>
      </c>
      <c r="B103" s="49" t="s">
        <v>310</v>
      </c>
      <c r="C103" s="50">
        <v>7.1327000000000002E-2</v>
      </c>
      <c r="D103" s="50" t="s">
        <v>2476</v>
      </c>
      <c r="E103" s="50">
        <v>0.40249800000000002</v>
      </c>
      <c r="F103" s="50">
        <v>1.9314999999999999E-2</v>
      </c>
      <c r="G103" s="3"/>
    </row>
    <row r="104" spans="1:7" x14ac:dyDescent="0.2">
      <c r="A104" s="56" t="s">
        <v>311</v>
      </c>
      <c r="B104" s="57" t="s">
        <v>312</v>
      </c>
      <c r="C104" s="58">
        <v>6.0506999999999998E-2</v>
      </c>
      <c r="D104" s="58" t="s">
        <v>2476</v>
      </c>
      <c r="E104" s="58">
        <v>0.986174</v>
      </c>
      <c r="F104" s="58">
        <v>5.1068000000000002E-2</v>
      </c>
      <c r="G104" s="3"/>
    </row>
    <row r="105" spans="1:7" x14ac:dyDescent="0.2">
      <c r="A105" s="52" t="s">
        <v>313</v>
      </c>
      <c r="B105" s="49" t="s">
        <v>314</v>
      </c>
      <c r="C105" s="50">
        <v>9.1140000000000006E-3</v>
      </c>
      <c r="D105" s="50" t="s">
        <v>2476</v>
      </c>
      <c r="E105" s="50">
        <v>0.15787399999999999</v>
      </c>
      <c r="F105" s="50">
        <v>7.2830000000000004E-3</v>
      </c>
    </row>
    <row r="106" spans="1:7" x14ac:dyDescent="0.2">
      <c r="A106" s="56" t="s">
        <v>315</v>
      </c>
      <c r="B106" s="57" t="s">
        <v>316</v>
      </c>
      <c r="C106" s="58">
        <v>0.15581900000000001</v>
      </c>
      <c r="D106" s="58">
        <v>0.63887400000000005</v>
      </c>
      <c r="E106" s="58">
        <v>1.040743</v>
      </c>
      <c r="F106" s="58">
        <v>2.5243790000000002</v>
      </c>
    </row>
    <row r="107" spans="1:7" x14ac:dyDescent="0.2">
      <c r="A107" s="52" t="s">
        <v>317</v>
      </c>
      <c r="B107" s="49" t="s">
        <v>318</v>
      </c>
      <c r="C107" s="50">
        <v>3.4778000000000003E-2</v>
      </c>
      <c r="D107" s="50">
        <v>5.6457E-2</v>
      </c>
      <c r="E107" s="50">
        <v>0.52605800000000003</v>
      </c>
      <c r="F107" s="50">
        <v>1.880763</v>
      </c>
    </row>
    <row r="108" spans="1:7" x14ac:dyDescent="0.2">
      <c r="A108" s="56" t="s">
        <v>319</v>
      </c>
      <c r="B108" s="57" t="s">
        <v>320</v>
      </c>
      <c r="C108" s="58">
        <v>0.349439</v>
      </c>
      <c r="D108" s="58">
        <v>1.627894</v>
      </c>
      <c r="E108" s="58">
        <v>3.4645329999999999</v>
      </c>
      <c r="F108" s="58">
        <v>5.9090210000000001</v>
      </c>
    </row>
    <row r="109" spans="1:7" ht="25.5" x14ac:dyDescent="0.2">
      <c r="A109" s="52" t="s">
        <v>321</v>
      </c>
      <c r="B109" s="49" t="s">
        <v>322</v>
      </c>
      <c r="C109" s="50">
        <v>0.24052899999999999</v>
      </c>
      <c r="D109" s="50">
        <v>8.0304E-2</v>
      </c>
      <c r="E109" s="50">
        <v>3.889726</v>
      </c>
      <c r="F109" s="50">
        <v>3.3173149999999998</v>
      </c>
    </row>
    <row r="110" spans="1:7" ht="38.25" x14ac:dyDescent="0.2">
      <c r="A110" s="56" t="s">
        <v>323</v>
      </c>
      <c r="B110" s="57" t="s">
        <v>324</v>
      </c>
      <c r="C110" s="58">
        <v>7.9154000000000002E-2</v>
      </c>
      <c r="D110" s="58">
        <v>0.391125</v>
      </c>
      <c r="E110" s="58">
        <v>1.9689380000000001</v>
      </c>
      <c r="F110" s="58">
        <v>4.1425000000000001</v>
      </c>
    </row>
    <row r="111" spans="1:7" x14ac:dyDescent="0.2">
      <c r="A111" s="52" t="s">
        <v>325</v>
      </c>
      <c r="B111" s="49" t="s">
        <v>326</v>
      </c>
      <c r="C111" s="50">
        <v>1.43729</v>
      </c>
      <c r="D111" s="50">
        <v>0.53113900000000003</v>
      </c>
      <c r="E111" s="50">
        <v>15.297701999999999</v>
      </c>
      <c r="F111" s="50">
        <v>14.259505000000001</v>
      </c>
    </row>
    <row r="112" spans="1:7" ht="25.5" x14ac:dyDescent="0.2">
      <c r="A112" s="56" t="s">
        <v>327</v>
      </c>
      <c r="B112" s="57" t="s">
        <v>328</v>
      </c>
      <c r="C112" s="58">
        <v>110.332718</v>
      </c>
      <c r="D112" s="58">
        <v>57.611660000000001</v>
      </c>
      <c r="E112" s="58">
        <v>1025.42093</v>
      </c>
      <c r="F112" s="58">
        <v>631.95439499999998</v>
      </c>
    </row>
    <row r="113" spans="1:6" x14ac:dyDescent="0.2">
      <c r="A113" s="52" t="s">
        <v>329</v>
      </c>
      <c r="B113" s="49" t="s">
        <v>330</v>
      </c>
      <c r="C113" s="50">
        <v>0.97895399999999999</v>
      </c>
      <c r="D113" s="50">
        <v>1.270135</v>
      </c>
      <c r="E113" s="50">
        <v>2.0008339999999998</v>
      </c>
      <c r="F113" s="50">
        <v>6.7985569999999997</v>
      </c>
    </row>
    <row r="114" spans="1:6" ht="25.5" x14ac:dyDescent="0.2">
      <c r="A114" s="56" t="s">
        <v>331</v>
      </c>
      <c r="B114" s="57" t="s">
        <v>332</v>
      </c>
      <c r="C114" s="58">
        <v>1.932517</v>
      </c>
      <c r="D114" s="58">
        <v>3.0722239999999998</v>
      </c>
      <c r="E114" s="58">
        <v>20.599499000000002</v>
      </c>
      <c r="F114" s="58">
        <v>19.438134000000002</v>
      </c>
    </row>
    <row r="115" spans="1:6" ht="25.5" x14ac:dyDescent="0.2">
      <c r="A115" s="52" t="s">
        <v>2313</v>
      </c>
      <c r="B115" s="49" t="s">
        <v>2314</v>
      </c>
      <c r="C115" s="50" t="s">
        <v>2476</v>
      </c>
      <c r="D115" s="50" t="s">
        <v>2476</v>
      </c>
      <c r="E115" s="50">
        <v>0.11042</v>
      </c>
      <c r="F115" s="50">
        <v>2.7640000000000001E-2</v>
      </c>
    </row>
    <row r="116" spans="1:6" x14ac:dyDescent="0.2">
      <c r="A116" s="56" t="s">
        <v>333</v>
      </c>
      <c r="B116" s="57" t="s">
        <v>334</v>
      </c>
      <c r="C116" s="58">
        <v>0.68005599999999999</v>
      </c>
      <c r="D116" s="58">
        <v>0.16528499999999999</v>
      </c>
      <c r="E116" s="58">
        <v>3.4042089999999998</v>
      </c>
      <c r="F116" s="58">
        <v>1.339475</v>
      </c>
    </row>
    <row r="117" spans="1:6" x14ac:dyDescent="0.2">
      <c r="A117" s="52" t="s">
        <v>1793</v>
      </c>
      <c r="B117" s="49" t="s">
        <v>1794</v>
      </c>
      <c r="C117" s="50">
        <v>0.21664900000000001</v>
      </c>
      <c r="D117" s="50" t="s">
        <v>2476</v>
      </c>
      <c r="E117" s="50">
        <v>0.67261800000000005</v>
      </c>
      <c r="F117" s="50">
        <v>2.264812</v>
      </c>
    </row>
    <row r="118" spans="1:6" x14ac:dyDescent="0.2">
      <c r="A118" s="56" t="s">
        <v>2526</v>
      </c>
      <c r="B118" s="57" t="s">
        <v>2527</v>
      </c>
      <c r="C118" s="58" t="s">
        <v>2476</v>
      </c>
      <c r="D118" s="58" t="s">
        <v>2476</v>
      </c>
      <c r="E118" s="58">
        <v>7.1686E-2</v>
      </c>
      <c r="F118" s="58" t="s">
        <v>2476</v>
      </c>
    </row>
    <row r="119" spans="1:6" x14ac:dyDescent="0.2">
      <c r="A119" s="52" t="s">
        <v>1795</v>
      </c>
      <c r="B119" s="49" t="s">
        <v>1796</v>
      </c>
      <c r="C119" s="50" t="s">
        <v>2476</v>
      </c>
      <c r="D119" s="50" t="s">
        <v>2476</v>
      </c>
      <c r="E119" s="50" t="s">
        <v>2476</v>
      </c>
      <c r="F119" s="50">
        <v>2.2800000000000001E-4</v>
      </c>
    </row>
    <row r="120" spans="1:6" x14ac:dyDescent="0.2">
      <c r="A120" s="56" t="s">
        <v>2496</v>
      </c>
      <c r="B120" s="57" t="s">
        <v>2497</v>
      </c>
      <c r="C120" s="58" t="s">
        <v>2476</v>
      </c>
      <c r="D120" s="58" t="s">
        <v>2476</v>
      </c>
      <c r="E120" s="58" t="s">
        <v>2476</v>
      </c>
      <c r="F120" s="58">
        <v>2.52E-4</v>
      </c>
    </row>
    <row r="121" spans="1:6" x14ac:dyDescent="0.2">
      <c r="A121" s="52" t="s">
        <v>335</v>
      </c>
      <c r="B121" s="49" t="s">
        <v>336</v>
      </c>
      <c r="C121" s="50">
        <v>1.0593109999999999</v>
      </c>
      <c r="D121" s="50">
        <v>1.825251</v>
      </c>
      <c r="E121" s="50">
        <v>6.7289859999999999</v>
      </c>
      <c r="F121" s="50">
        <v>23.4238</v>
      </c>
    </row>
    <row r="122" spans="1:6" x14ac:dyDescent="0.2">
      <c r="A122" s="56" t="s">
        <v>337</v>
      </c>
      <c r="B122" s="57" t="s">
        <v>338</v>
      </c>
      <c r="C122" s="58">
        <v>9.5906000000000005E-2</v>
      </c>
      <c r="D122" s="58" t="s">
        <v>2476</v>
      </c>
      <c r="E122" s="58">
        <v>2.1641080000000001</v>
      </c>
      <c r="F122" s="58">
        <v>0.147926</v>
      </c>
    </row>
    <row r="123" spans="1:6" x14ac:dyDescent="0.2">
      <c r="A123" s="52" t="s">
        <v>339</v>
      </c>
      <c r="B123" s="49" t="s">
        <v>340</v>
      </c>
      <c r="C123" s="50">
        <v>9.3541469999999993</v>
      </c>
      <c r="D123" s="50">
        <v>8.0797969999999992</v>
      </c>
      <c r="E123" s="50">
        <v>32.222028000000002</v>
      </c>
      <c r="F123" s="50">
        <v>18.965330999999999</v>
      </c>
    </row>
    <row r="124" spans="1:6" ht="25.5" x14ac:dyDescent="0.2">
      <c r="A124" s="56" t="s">
        <v>341</v>
      </c>
      <c r="B124" s="57" t="s">
        <v>342</v>
      </c>
      <c r="C124" s="58">
        <v>1.2625000000000001E-2</v>
      </c>
      <c r="D124" s="58" t="s">
        <v>2476</v>
      </c>
      <c r="E124" s="58">
        <v>0.304952</v>
      </c>
      <c r="F124" s="58">
        <v>0.15565000000000001</v>
      </c>
    </row>
    <row r="125" spans="1:6" x14ac:dyDescent="0.2">
      <c r="A125" s="52" t="s">
        <v>343</v>
      </c>
      <c r="B125" s="49" t="s">
        <v>344</v>
      </c>
      <c r="C125" s="50">
        <v>10.903205</v>
      </c>
      <c r="D125" s="50">
        <v>13.639842</v>
      </c>
      <c r="E125" s="50">
        <v>86.381861000000001</v>
      </c>
      <c r="F125" s="50">
        <v>162.42335800000001</v>
      </c>
    </row>
    <row r="126" spans="1:6" x14ac:dyDescent="0.2">
      <c r="A126" s="56" t="s">
        <v>345</v>
      </c>
      <c r="B126" s="57" t="s">
        <v>346</v>
      </c>
      <c r="C126" s="58">
        <v>5.5046590000000002</v>
      </c>
      <c r="D126" s="58">
        <v>6.1282310000000004</v>
      </c>
      <c r="E126" s="58">
        <v>51.722192999999997</v>
      </c>
      <c r="F126" s="58">
        <v>68.060119999999998</v>
      </c>
    </row>
    <row r="127" spans="1:6" x14ac:dyDescent="0.2">
      <c r="A127" s="52" t="s">
        <v>347</v>
      </c>
      <c r="B127" s="49" t="s">
        <v>348</v>
      </c>
      <c r="C127" s="50">
        <v>0.85269399999999995</v>
      </c>
      <c r="D127" s="50">
        <v>0.341225</v>
      </c>
      <c r="E127" s="50">
        <v>3.4047049999999999</v>
      </c>
      <c r="F127" s="50">
        <v>3.2083149999999998</v>
      </c>
    </row>
    <row r="128" spans="1:6" x14ac:dyDescent="0.2">
      <c r="A128" s="56" t="s">
        <v>349</v>
      </c>
      <c r="B128" s="57" t="s">
        <v>350</v>
      </c>
      <c r="C128" s="58" t="s">
        <v>2476</v>
      </c>
      <c r="D128" s="58" t="s">
        <v>2476</v>
      </c>
      <c r="E128" s="58" t="s">
        <v>2476</v>
      </c>
      <c r="F128" s="58">
        <v>0.116588</v>
      </c>
    </row>
    <row r="129" spans="1:6" ht="25.5" x14ac:dyDescent="0.2">
      <c r="A129" s="52" t="s">
        <v>351</v>
      </c>
      <c r="B129" s="49" t="s">
        <v>352</v>
      </c>
      <c r="C129" s="50">
        <v>5.7958850000000002</v>
      </c>
      <c r="D129" s="50">
        <v>17.822158000000002</v>
      </c>
      <c r="E129" s="50">
        <v>61.645521000000002</v>
      </c>
      <c r="F129" s="50">
        <v>103.429292</v>
      </c>
    </row>
    <row r="130" spans="1:6" ht="25.5" x14ac:dyDescent="0.2">
      <c r="A130" s="56" t="s">
        <v>353</v>
      </c>
      <c r="B130" s="57" t="s">
        <v>354</v>
      </c>
      <c r="C130" s="58">
        <v>0.14863799999999999</v>
      </c>
      <c r="D130" s="58">
        <v>0.21512800000000001</v>
      </c>
      <c r="E130" s="58">
        <v>5.1421200000000002</v>
      </c>
      <c r="F130" s="58">
        <v>2.5166270000000002</v>
      </c>
    </row>
    <row r="131" spans="1:6" ht="25.5" x14ac:dyDescent="0.2">
      <c r="A131" s="52" t="s">
        <v>355</v>
      </c>
      <c r="B131" s="49" t="s">
        <v>356</v>
      </c>
      <c r="C131" s="50">
        <v>0.33258399999999999</v>
      </c>
      <c r="D131" s="50">
        <v>0.29979</v>
      </c>
      <c r="E131" s="50">
        <v>2.5367549999999999</v>
      </c>
      <c r="F131" s="50">
        <v>2.9379460000000002</v>
      </c>
    </row>
    <row r="132" spans="1:6" ht="51" x14ac:dyDescent="0.2">
      <c r="A132" s="56" t="s">
        <v>357</v>
      </c>
      <c r="B132" s="57" t="s">
        <v>358</v>
      </c>
      <c r="C132" s="58">
        <v>0.46409499999999998</v>
      </c>
      <c r="D132" s="58">
        <v>0.46939799999999998</v>
      </c>
      <c r="E132" s="58">
        <v>5.5281919999999998</v>
      </c>
      <c r="F132" s="58">
        <v>3.1356860000000002</v>
      </c>
    </row>
    <row r="133" spans="1:6" x14ac:dyDescent="0.2">
      <c r="A133" s="52" t="s">
        <v>359</v>
      </c>
      <c r="B133" s="49" t="s">
        <v>360</v>
      </c>
      <c r="C133" s="50">
        <v>5.9699999999999998E-4</v>
      </c>
      <c r="D133" s="50" t="s">
        <v>2476</v>
      </c>
      <c r="E133" s="50">
        <v>7.077E-3</v>
      </c>
      <c r="F133" s="50">
        <v>3.0589000000000002E-2</v>
      </c>
    </row>
    <row r="134" spans="1:6" ht="25.5" x14ac:dyDescent="0.2">
      <c r="A134" s="56" t="s">
        <v>361</v>
      </c>
      <c r="B134" s="57" t="s">
        <v>362</v>
      </c>
      <c r="C134" s="58" t="s">
        <v>2476</v>
      </c>
      <c r="D134" s="58">
        <v>2.2499999999999999E-4</v>
      </c>
      <c r="E134" s="58">
        <v>6.8667000000000006E-2</v>
      </c>
      <c r="F134" s="58">
        <v>5.8289000000000001E-2</v>
      </c>
    </row>
    <row r="135" spans="1:6" x14ac:dyDescent="0.2">
      <c r="A135" s="52" t="s">
        <v>2528</v>
      </c>
      <c r="B135" s="49" t="s">
        <v>2529</v>
      </c>
      <c r="C135" s="50" t="s">
        <v>2476</v>
      </c>
      <c r="D135" s="50" t="s">
        <v>2476</v>
      </c>
      <c r="E135" s="50">
        <v>1.2042000000000001E-2</v>
      </c>
      <c r="F135" s="50" t="s">
        <v>2476</v>
      </c>
    </row>
    <row r="136" spans="1:6" x14ac:dyDescent="0.2">
      <c r="A136" s="56" t="s">
        <v>363</v>
      </c>
      <c r="B136" s="57" t="s">
        <v>364</v>
      </c>
      <c r="C136" s="58">
        <v>0.829789</v>
      </c>
      <c r="D136" s="58">
        <v>1.5366580000000001</v>
      </c>
      <c r="E136" s="58">
        <v>11.065595</v>
      </c>
      <c r="F136" s="58">
        <v>13.116129000000001</v>
      </c>
    </row>
    <row r="137" spans="1:6" x14ac:dyDescent="0.2">
      <c r="A137" s="52" t="s">
        <v>365</v>
      </c>
      <c r="B137" s="49" t="s">
        <v>366</v>
      </c>
      <c r="C137" s="50">
        <v>4.2125680000000001</v>
      </c>
      <c r="D137" s="50">
        <v>7.129238</v>
      </c>
      <c r="E137" s="50">
        <v>23.845686000000001</v>
      </c>
      <c r="F137" s="50">
        <v>64.699848000000003</v>
      </c>
    </row>
    <row r="138" spans="1:6" x14ac:dyDescent="0.2">
      <c r="A138" s="56" t="s">
        <v>1799</v>
      </c>
      <c r="B138" s="57" t="s">
        <v>1800</v>
      </c>
      <c r="C138" s="58" t="s">
        <v>2476</v>
      </c>
      <c r="D138" s="58" t="s">
        <v>2476</v>
      </c>
      <c r="E138" s="58">
        <v>5.6349000000000003E-2</v>
      </c>
      <c r="F138" s="58">
        <v>4.2349999999999999E-2</v>
      </c>
    </row>
    <row r="139" spans="1:6" x14ac:dyDescent="0.2">
      <c r="A139" s="52" t="s">
        <v>367</v>
      </c>
      <c r="B139" s="49" t="s">
        <v>368</v>
      </c>
      <c r="C139" s="50">
        <v>1.187235</v>
      </c>
      <c r="D139" s="50">
        <v>1.075744</v>
      </c>
      <c r="E139" s="50">
        <v>28.085093000000001</v>
      </c>
      <c r="F139" s="50">
        <v>8.3071540000000006</v>
      </c>
    </row>
    <row r="140" spans="1:6" x14ac:dyDescent="0.2">
      <c r="A140" s="56" t="s">
        <v>369</v>
      </c>
      <c r="B140" s="57" t="s">
        <v>370</v>
      </c>
      <c r="C140" s="58">
        <v>1.0208999999999999E-2</v>
      </c>
      <c r="D140" s="58">
        <v>2.6821000000000001E-2</v>
      </c>
      <c r="E140" s="58">
        <v>20.42794</v>
      </c>
      <c r="F140" s="58">
        <v>0.175453</v>
      </c>
    </row>
    <row r="141" spans="1:6" x14ac:dyDescent="0.2">
      <c r="A141" s="52" t="s">
        <v>371</v>
      </c>
      <c r="B141" s="49" t="s">
        <v>372</v>
      </c>
      <c r="C141" s="50">
        <v>2.6789360000000002</v>
      </c>
      <c r="D141" s="50">
        <v>8.2546529999999994</v>
      </c>
      <c r="E141" s="50">
        <v>28.967929999999999</v>
      </c>
      <c r="F141" s="50">
        <v>48.673603999999997</v>
      </c>
    </row>
    <row r="142" spans="1:6" ht="25.5" x14ac:dyDescent="0.2">
      <c r="A142" s="56" t="s">
        <v>373</v>
      </c>
      <c r="B142" s="57" t="s">
        <v>374</v>
      </c>
      <c r="C142" s="58">
        <v>1.914622</v>
      </c>
      <c r="D142" s="58">
        <v>1.6234280000000001</v>
      </c>
      <c r="E142" s="58">
        <v>18.827255999999998</v>
      </c>
      <c r="F142" s="58">
        <v>18.495415000000001</v>
      </c>
    </row>
    <row r="143" spans="1:6" x14ac:dyDescent="0.2">
      <c r="A143" s="52" t="s">
        <v>375</v>
      </c>
      <c r="B143" s="49" t="s">
        <v>376</v>
      </c>
      <c r="C143" s="50">
        <v>1.9199999999999998E-2</v>
      </c>
      <c r="D143" s="50">
        <v>3.9769999999999996E-3</v>
      </c>
      <c r="E143" s="50">
        <v>0.14457900000000001</v>
      </c>
      <c r="F143" s="50">
        <v>0.22737499999999999</v>
      </c>
    </row>
    <row r="144" spans="1:6" x14ac:dyDescent="0.2">
      <c r="A144" s="56" t="s">
        <v>377</v>
      </c>
      <c r="B144" s="57" t="s">
        <v>378</v>
      </c>
      <c r="C144" s="58">
        <v>1.642725</v>
      </c>
      <c r="D144" s="58">
        <v>3.3741020000000002</v>
      </c>
      <c r="E144" s="58">
        <v>27.297868000000001</v>
      </c>
      <c r="F144" s="58">
        <v>36.739082000000003</v>
      </c>
    </row>
    <row r="145" spans="1:6" x14ac:dyDescent="0.2">
      <c r="A145" s="52" t="s">
        <v>1801</v>
      </c>
      <c r="B145" s="49" t="s">
        <v>1802</v>
      </c>
      <c r="C145" s="50" t="s">
        <v>2476</v>
      </c>
      <c r="D145" s="50" t="s">
        <v>2476</v>
      </c>
      <c r="E145" s="50" t="s">
        <v>2476</v>
      </c>
      <c r="F145" s="50">
        <v>2.4199999999999998E-3</v>
      </c>
    </row>
    <row r="146" spans="1:6" x14ac:dyDescent="0.2">
      <c r="A146" s="56" t="s">
        <v>2315</v>
      </c>
      <c r="B146" s="57" t="s">
        <v>2316</v>
      </c>
      <c r="C146" s="58" t="s">
        <v>2476</v>
      </c>
      <c r="D146" s="58" t="s">
        <v>2476</v>
      </c>
      <c r="E146" s="58">
        <v>2.359E-3</v>
      </c>
      <c r="F146" s="58" t="s">
        <v>2476</v>
      </c>
    </row>
    <row r="147" spans="1:6" x14ac:dyDescent="0.2">
      <c r="A147" s="52" t="s">
        <v>379</v>
      </c>
      <c r="B147" s="49" t="s">
        <v>380</v>
      </c>
      <c r="C147" s="50" t="s">
        <v>2476</v>
      </c>
      <c r="D147" s="50" t="s">
        <v>2476</v>
      </c>
      <c r="E147" s="50">
        <v>2.4941999999999999E-2</v>
      </c>
      <c r="F147" s="50">
        <v>7.5699999999999997E-4</v>
      </c>
    </row>
    <row r="148" spans="1:6" x14ac:dyDescent="0.2">
      <c r="A148" s="56" t="s">
        <v>1803</v>
      </c>
      <c r="B148" s="57" t="s">
        <v>1804</v>
      </c>
      <c r="C148" s="58" t="s">
        <v>2476</v>
      </c>
      <c r="D148" s="58" t="s">
        <v>2476</v>
      </c>
      <c r="E148" s="58">
        <v>4.4330000000000003E-3</v>
      </c>
      <c r="F148" s="58">
        <v>1.3625999999999999E-2</v>
      </c>
    </row>
    <row r="149" spans="1:6" x14ac:dyDescent="0.2">
      <c r="A149" s="52" t="s">
        <v>1805</v>
      </c>
      <c r="B149" s="49" t="s">
        <v>1806</v>
      </c>
      <c r="C149" s="50">
        <v>0.23252500000000001</v>
      </c>
      <c r="D149" s="50">
        <v>0.425759</v>
      </c>
      <c r="E149" s="50">
        <v>1.13419</v>
      </c>
      <c r="F149" s="50">
        <v>2.7824230000000001</v>
      </c>
    </row>
    <row r="150" spans="1:6" x14ac:dyDescent="0.2">
      <c r="A150" s="56" t="s">
        <v>381</v>
      </c>
      <c r="B150" s="57" t="s">
        <v>382</v>
      </c>
      <c r="C150" s="58">
        <v>8.6502029999999994</v>
      </c>
      <c r="D150" s="58">
        <v>11.8207</v>
      </c>
      <c r="E150" s="58">
        <v>76.378501999999997</v>
      </c>
      <c r="F150" s="58">
        <v>135.30202</v>
      </c>
    </row>
    <row r="151" spans="1:6" ht="51" x14ac:dyDescent="0.2">
      <c r="A151" s="52" t="s">
        <v>383</v>
      </c>
      <c r="B151" s="49" t="s">
        <v>384</v>
      </c>
      <c r="C151" s="50">
        <v>8.6925980000000003</v>
      </c>
      <c r="D151" s="50">
        <v>11.467838</v>
      </c>
      <c r="E151" s="50">
        <v>136.674915</v>
      </c>
      <c r="F151" s="50">
        <v>106.378727</v>
      </c>
    </row>
    <row r="152" spans="1:6" ht="25.5" x14ac:dyDescent="0.2">
      <c r="A152" s="56" t="s">
        <v>385</v>
      </c>
      <c r="B152" s="57" t="s">
        <v>386</v>
      </c>
      <c r="C152" s="58">
        <v>13.862643</v>
      </c>
      <c r="D152" s="58">
        <v>13.850455999999999</v>
      </c>
      <c r="E152" s="58">
        <v>144.06309999999999</v>
      </c>
      <c r="F152" s="58">
        <v>135.46031199999999</v>
      </c>
    </row>
    <row r="153" spans="1:6" x14ac:dyDescent="0.2">
      <c r="A153" s="52" t="s">
        <v>387</v>
      </c>
      <c r="B153" s="49" t="s">
        <v>388</v>
      </c>
      <c r="C153" s="50">
        <v>3.9614000000000003E-2</v>
      </c>
      <c r="D153" s="50" t="s">
        <v>2476</v>
      </c>
      <c r="E153" s="50">
        <v>8.4569000000000005E-2</v>
      </c>
      <c r="F153" s="50">
        <v>6.4930000000000002E-2</v>
      </c>
    </row>
    <row r="154" spans="1:6" ht="38.25" x14ac:dyDescent="0.2">
      <c r="A154" s="56" t="s">
        <v>389</v>
      </c>
      <c r="B154" s="57" t="s">
        <v>390</v>
      </c>
      <c r="C154" s="58">
        <v>1.559207</v>
      </c>
      <c r="D154" s="58">
        <v>1.831116</v>
      </c>
      <c r="E154" s="58">
        <v>18.556263000000001</v>
      </c>
      <c r="F154" s="58">
        <v>22.593408</v>
      </c>
    </row>
    <row r="155" spans="1:6" ht="25.5" x14ac:dyDescent="0.2">
      <c r="A155" s="52" t="s">
        <v>391</v>
      </c>
      <c r="B155" s="49" t="s">
        <v>392</v>
      </c>
      <c r="C155" s="50">
        <v>42.448917000000002</v>
      </c>
      <c r="D155" s="50">
        <v>52.321486</v>
      </c>
      <c r="E155" s="50">
        <v>481.86101200000002</v>
      </c>
      <c r="F155" s="50">
        <v>496.69429100000002</v>
      </c>
    </row>
    <row r="156" spans="1:6" x14ac:dyDescent="0.2">
      <c r="A156" s="56" t="s">
        <v>393</v>
      </c>
      <c r="B156" s="57" t="s">
        <v>394</v>
      </c>
      <c r="C156" s="58">
        <v>1.7149220000000001</v>
      </c>
      <c r="D156" s="58">
        <v>2.2934380000000001</v>
      </c>
      <c r="E156" s="58">
        <v>13.070643</v>
      </c>
      <c r="F156" s="58">
        <v>12.252684</v>
      </c>
    </row>
    <row r="157" spans="1:6" x14ac:dyDescent="0.2">
      <c r="A157" s="52" t="s">
        <v>395</v>
      </c>
      <c r="B157" s="49" t="s">
        <v>396</v>
      </c>
      <c r="C157" s="50">
        <v>2.485198</v>
      </c>
      <c r="D157" s="50">
        <v>1.2959000000000001</v>
      </c>
      <c r="E157" s="50">
        <v>30.379833000000001</v>
      </c>
      <c r="F157" s="50">
        <v>22.965069</v>
      </c>
    </row>
    <row r="158" spans="1:6" x14ac:dyDescent="0.2">
      <c r="A158" s="56" t="s">
        <v>1807</v>
      </c>
      <c r="B158" s="57" t="s">
        <v>1808</v>
      </c>
      <c r="C158" s="58" t="s">
        <v>2476</v>
      </c>
      <c r="D158" s="58">
        <v>2.6180000000000001E-3</v>
      </c>
      <c r="E158" s="58">
        <v>6.2599999999999999E-3</v>
      </c>
      <c r="F158" s="58">
        <v>1.6879999999999999E-2</v>
      </c>
    </row>
    <row r="159" spans="1:6" x14ac:dyDescent="0.2">
      <c r="A159" s="52" t="s">
        <v>397</v>
      </c>
      <c r="B159" s="49" t="s">
        <v>398</v>
      </c>
      <c r="C159" s="50">
        <v>0.528972</v>
      </c>
      <c r="D159" s="50">
        <v>0.82789599999999997</v>
      </c>
      <c r="E159" s="50">
        <v>7.4308810000000003</v>
      </c>
      <c r="F159" s="50">
        <v>5.4011889999999996</v>
      </c>
    </row>
    <row r="160" spans="1:6" x14ac:dyDescent="0.2">
      <c r="A160" s="56" t="s">
        <v>399</v>
      </c>
      <c r="B160" s="57" t="s">
        <v>400</v>
      </c>
      <c r="C160" s="58">
        <v>1.033901</v>
      </c>
      <c r="D160" s="58">
        <v>1.0624039999999999</v>
      </c>
      <c r="E160" s="58">
        <v>12.147385999999999</v>
      </c>
      <c r="F160" s="58">
        <v>11.029992999999999</v>
      </c>
    </row>
    <row r="161" spans="1:6" x14ac:dyDescent="0.2">
      <c r="A161" s="52" t="s">
        <v>401</v>
      </c>
      <c r="B161" s="49" t="s">
        <v>402</v>
      </c>
      <c r="C161" s="50">
        <v>5.4349999999999997E-3</v>
      </c>
      <c r="D161" s="50" t="s">
        <v>2476</v>
      </c>
      <c r="E161" s="50">
        <v>0.14510700000000001</v>
      </c>
      <c r="F161" s="50">
        <v>9.0301000000000006E-2</v>
      </c>
    </row>
    <row r="162" spans="1:6" ht="25.5" x14ac:dyDescent="0.2">
      <c r="A162" s="56" t="s">
        <v>403</v>
      </c>
      <c r="B162" s="57" t="s">
        <v>404</v>
      </c>
      <c r="C162" s="58">
        <v>0.57998000000000005</v>
      </c>
      <c r="D162" s="58">
        <v>3.6346959999999999</v>
      </c>
      <c r="E162" s="58">
        <v>13.40446</v>
      </c>
      <c r="F162" s="58">
        <v>26.603808999999998</v>
      </c>
    </row>
    <row r="163" spans="1:6" ht="25.5" x14ac:dyDescent="0.2">
      <c r="A163" s="52" t="s">
        <v>405</v>
      </c>
      <c r="B163" s="49" t="s">
        <v>406</v>
      </c>
      <c r="C163" s="50">
        <v>1.6549160000000001</v>
      </c>
      <c r="D163" s="50">
        <v>0.76180800000000004</v>
      </c>
      <c r="E163" s="50">
        <v>20.180709</v>
      </c>
      <c r="F163" s="50">
        <v>7.4715629999999997</v>
      </c>
    </row>
    <row r="164" spans="1:6" ht="25.5" x14ac:dyDescent="0.2">
      <c r="A164" s="56" t="s">
        <v>407</v>
      </c>
      <c r="B164" s="57" t="s">
        <v>408</v>
      </c>
      <c r="C164" s="58">
        <v>13.724615999999999</v>
      </c>
      <c r="D164" s="58">
        <v>21.446942</v>
      </c>
      <c r="E164" s="58">
        <v>248.49370400000001</v>
      </c>
      <c r="F164" s="58">
        <v>253.162195</v>
      </c>
    </row>
    <row r="165" spans="1:6" ht="38.25" x14ac:dyDescent="0.2">
      <c r="A165" s="52" t="s">
        <v>409</v>
      </c>
      <c r="B165" s="49" t="s">
        <v>410</v>
      </c>
      <c r="C165" s="50">
        <v>14.699438000000001</v>
      </c>
      <c r="D165" s="50">
        <v>14.041917</v>
      </c>
      <c r="E165" s="50">
        <v>93.312036000000006</v>
      </c>
      <c r="F165" s="50">
        <v>98.337121999999994</v>
      </c>
    </row>
    <row r="166" spans="1:6" ht="25.5" x14ac:dyDescent="0.2">
      <c r="A166" s="56" t="s">
        <v>411</v>
      </c>
      <c r="B166" s="57" t="s">
        <v>412</v>
      </c>
      <c r="C166" s="58">
        <v>0.37340600000000002</v>
      </c>
      <c r="D166" s="58">
        <v>0.97823800000000005</v>
      </c>
      <c r="E166" s="58">
        <v>9.6777060000000006</v>
      </c>
      <c r="F166" s="58">
        <v>11.863783</v>
      </c>
    </row>
    <row r="167" spans="1:6" ht="25.5" x14ac:dyDescent="0.2">
      <c r="A167" s="52" t="s">
        <v>413</v>
      </c>
      <c r="B167" s="49" t="s">
        <v>414</v>
      </c>
      <c r="C167" s="50">
        <v>2.6631010000000002</v>
      </c>
      <c r="D167" s="50">
        <v>2.535847</v>
      </c>
      <c r="E167" s="50">
        <v>26.740448000000001</v>
      </c>
      <c r="F167" s="50">
        <v>26.144178</v>
      </c>
    </row>
    <row r="168" spans="1:6" x14ac:dyDescent="0.2">
      <c r="A168" s="56" t="s">
        <v>415</v>
      </c>
      <c r="B168" s="57" t="s">
        <v>416</v>
      </c>
      <c r="C168" s="58">
        <v>0.65870200000000001</v>
      </c>
      <c r="D168" s="58">
        <v>9.9916000000000005E-2</v>
      </c>
      <c r="E168" s="58">
        <v>8.1397040000000001</v>
      </c>
      <c r="F168" s="58">
        <v>3.0623659999999999</v>
      </c>
    </row>
    <row r="169" spans="1:6" x14ac:dyDescent="0.2">
      <c r="A169" s="52" t="s">
        <v>417</v>
      </c>
      <c r="B169" s="49" t="s">
        <v>418</v>
      </c>
      <c r="C169" s="50">
        <v>0.85837699999999995</v>
      </c>
      <c r="D169" s="50">
        <v>1.3101510000000001</v>
      </c>
      <c r="E169" s="50">
        <v>8.4529770000000006</v>
      </c>
      <c r="F169" s="50">
        <v>10.892135</v>
      </c>
    </row>
    <row r="170" spans="1:6" x14ac:dyDescent="0.2">
      <c r="A170" s="56" t="s">
        <v>419</v>
      </c>
      <c r="B170" s="57" t="s">
        <v>420</v>
      </c>
      <c r="C170" s="58">
        <v>14.647826999999999</v>
      </c>
      <c r="D170" s="58">
        <v>19.044374999999999</v>
      </c>
      <c r="E170" s="58">
        <v>213.97908699999999</v>
      </c>
      <c r="F170" s="58">
        <v>189.556184</v>
      </c>
    </row>
    <row r="171" spans="1:6" ht="25.5" x14ac:dyDescent="0.2">
      <c r="A171" s="52" t="s">
        <v>421</v>
      </c>
      <c r="B171" s="49" t="s">
        <v>422</v>
      </c>
      <c r="C171" s="50">
        <v>1.179872</v>
      </c>
      <c r="D171" s="50">
        <v>0.72467300000000001</v>
      </c>
      <c r="E171" s="50">
        <v>15.777887</v>
      </c>
      <c r="F171" s="50">
        <v>8.1836850000000005</v>
      </c>
    </row>
    <row r="172" spans="1:6" ht="25.5" x14ac:dyDescent="0.2">
      <c r="A172" s="56" t="s">
        <v>423</v>
      </c>
      <c r="B172" s="57" t="s">
        <v>424</v>
      </c>
      <c r="C172" s="58">
        <v>1.4630449999999999</v>
      </c>
      <c r="D172" s="58">
        <v>5.7973790000000003</v>
      </c>
      <c r="E172" s="58">
        <v>29.539586</v>
      </c>
      <c r="F172" s="58">
        <v>43.480418999999998</v>
      </c>
    </row>
    <row r="173" spans="1:6" x14ac:dyDescent="0.2">
      <c r="A173" s="52" t="s">
        <v>1809</v>
      </c>
      <c r="B173" s="49" t="s">
        <v>1810</v>
      </c>
      <c r="C173" s="50" t="s">
        <v>2476</v>
      </c>
      <c r="D173" s="50" t="s">
        <v>2476</v>
      </c>
      <c r="E173" s="50">
        <v>2.4499999999999999E-4</v>
      </c>
      <c r="F173" s="50">
        <v>4.4499999999999997E-4</v>
      </c>
    </row>
    <row r="174" spans="1:6" x14ac:dyDescent="0.2">
      <c r="A174" s="56" t="s">
        <v>1811</v>
      </c>
      <c r="B174" s="57" t="s">
        <v>1812</v>
      </c>
      <c r="C174" s="58">
        <v>1.9840000000000001E-3</v>
      </c>
      <c r="D174" s="58">
        <v>6.411E-3</v>
      </c>
      <c r="E174" s="58">
        <v>0.120767</v>
      </c>
      <c r="F174" s="58">
        <v>0.82407699999999995</v>
      </c>
    </row>
    <row r="175" spans="1:6" ht="25.5" x14ac:dyDescent="0.2">
      <c r="A175" s="52" t="s">
        <v>1815</v>
      </c>
      <c r="B175" s="49" t="s">
        <v>1816</v>
      </c>
      <c r="C175" s="50" t="s">
        <v>2476</v>
      </c>
      <c r="D175" s="50" t="s">
        <v>2476</v>
      </c>
      <c r="E175" s="50">
        <v>4.1E-5</v>
      </c>
      <c r="F175" s="50">
        <v>2.9100000000000003E-4</v>
      </c>
    </row>
    <row r="176" spans="1:6" ht="25.5" x14ac:dyDescent="0.2">
      <c r="A176" s="56" t="s">
        <v>425</v>
      </c>
      <c r="B176" s="57" t="s">
        <v>426</v>
      </c>
      <c r="C176" s="58">
        <v>0.50732600000000005</v>
      </c>
      <c r="D176" s="58">
        <v>1.3866E-2</v>
      </c>
      <c r="E176" s="58">
        <v>2.2028989999999999</v>
      </c>
      <c r="F176" s="58">
        <v>8.9522000000000004E-2</v>
      </c>
    </row>
    <row r="177" spans="1:6" ht="25.5" x14ac:dyDescent="0.2">
      <c r="A177" s="52" t="s">
        <v>1817</v>
      </c>
      <c r="B177" s="49" t="s">
        <v>1818</v>
      </c>
      <c r="C177" s="50" t="s">
        <v>2476</v>
      </c>
      <c r="D177" s="50">
        <v>2.4699999999999999E-4</v>
      </c>
      <c r="E177" s="50">
        <v>2.6183000000000001E-2</v>
      </c>
      <c r="F177" s="50">
        <v>2.9180470000000001</v>
      </c>
    </row>
    <row r="178" spans="1:6" x14ac:dyDescent="0.2">
      <c r="A178" s="56" t="s">
        <v>427</v>
      </c>
      <c r="B178" s="57" t="s">
        <v>428</v>
      </c>
      <c r="C178" s="58">
        <v>0.25815500000000002</v>
      </c>
      <c r="D178" s="58">
        <v>8.8769000000000001E-2</v>
      </c>
      <c r="E178" s="58">
        <v>3.6649690000000001</v>
      </c>
      <c r="F178" s="58">
        <v>1.3947590000000001</v>
      </c>
    </row>
    <row r="179" spans="1:6" ht="25.5" x14ac:dyDescent="0.2">
      <c r="A179" s="52" t="s">
        <v>431</v>
      </c>
      <c r="B179" s="49" t="s">
        <v>432</v>
      </c>
      <c r="C179" s="50">
        <v>1.1062190000000001</v>
      </c>
      <c r="D179" s="50" t="s">
        <v>2476</v>
      </c>
      <c r="E179" s="50">
        <v>30.296234999999999</v>
      </c>
      <c r="F179" s="50">
        <v>3.615955</v>
      </c>
    </row>
    <row r="180" spans="1:6" ht="25.5" x14ac:dyDescent="0.2">
      <c r="A180" s="56" t="s">
        <v>433</v>
      </c>
      <c r="B180" s="57" t="s">
        <v>434</v>
      </c>
      <c r="C180" s="58">
        <v>0.51668000000000003</v>
      </c>
      <c r="D180" s="58" t="s">
        <v>2476</v>
      </c>
      <c r="E180" s="58">
        <v>1.9750829999999999</v>
      </c>
      <c r="F180" s="58">
        <v>0.376245</v>
      </c>
    </row>
    <row r="181" spans="1:6" ht="25.5" x14ac:dyDescent="0.2">
      <c r="A181" s="52" t="s">
        <v>435</v>
      </c>
      <c r="B181" s="49" t="s">
        <v>436</v>
      </c>
      <c r="C181" s="50" t="s">
        <v>2476</v>
      </c>
      <c r="D181" s="50">
        <v>4.3152999999999997E-2</v>
      </c>
      <c r="E181" s="50">
        <v>24.559267999999999</v>
      </c>
      <c r="F181" s="50">
        <v>16.763112</v>
      </c>
    </row>
    <row r="182" spans="1:6" ht="25.5" x14ac:dyDescent="0.2">
      <c r="A182" s="56" t="s">
        <v>437</v>
      </c>
      <c r="B182" s="57" t="s">
        <v>438</v>
      </c>
      <c r="C182" s="58">
        <v>0.31082199999999999</v>
      </c>
      <c r="D182" s="58">
        <v>2.9380000000000001E-3</v>
      </c>
      <c r="E182" s="58">
        <v>5.1912289999999999</v>
      </c>
      <c r="F182" s="58">
        <v>1.3110550000000001</v>
      </c>
    </row>
    <row r="183" spans="1:6" ht="25.5" x14ac:dyDescent="0.2">
      <c r="A183" s="52" t="s">
        <v>439</v>
      </c>
      <c r="B183" s="49" t="s">
        <v>440</v>
      </c>
      <c r="C183" s="50">
        <v>1.91E-3</v>
      </c>
      <c r="D183" s="50">
        <v>5.8799999999999998E-3</v>
      </c>
      <c r="E183" s="50">
        <v>0.41295999999999999</v>
      </c>
      <c r="F183" s="50">
        <v>0.19947599999999999</v>
      </c>
    </row>
    <row r="184" spans="1:6" x14ac:dyDescent="0.2">
      <c r="A184" s="56" t="s">
        <v>441</v>
      </c>
      <c r="B184" s="57" t="s">
        <v>442</v>
      </c>
      <c r="C184" s="58">
        <v>2.5906669999999998</v>
      </c>
      <c r="D184" s="58">
        <v>7.5645759999999997</v>
      </c>
      <c r="E184" s="58">
        <v>228.47317000000001</v>
      </c>
      <c r="F184" s="58">
        <v>54.43</v>
      </c>
    </row>
    <row r="185" spans="1:6" x14ac:dyDescent="0.2">
      <c r="A185" s="52" t="s">
        <v>1819</v>
      </c>
      <c r="B185" s="49" t="s">
        <v>1820</v>
      </c>
      <c r="C185" s="50" t="s">
        <v>2476</v>
      </c>
      <c r="D185" s="50" t="s">
        <v>2476</v>
      </c>
      <c r="E185" s="50" t="s">
        <v>2476</v>
      </c>
      <c r="F185" s="50">
        <v>2.9999999999999997E-4</v>
      </c>
    </row>
    <row r="186" spans="1:6" x14ac:dyDescent="0.2">
      <c r="A186" s="56" t="s">
        <v>443</v>
      </c>
      <c r="B186" s="57" t="s">
        <v>444</v>
      </c>
      <c r="C186" s="58">
        <v>1.6042000000000001E-2</v>
      </c>
      <c r="D186" s="58">
        <v>6.9509999999999997E-3</v>
      </c>
      <c r="E186" s="58">
        <v>0.139543</v>
      </c>
      <c r="F186" s="58">
        <v>8.3235000000000003E-2</v>
      </c>
    </row>
    <row r="187" spans="1:6" ht="25.5" x14ac:dyDescent="0.2">
      <c r="A187" s="52" t="s">
        <v>445</v>
      </c>
      <c r="B187" s="49" t="s">
        <v>446</v>
      </c>
      <c r="C187" s="50">
        <v>2.4000000000000001E-4</v>
      </c>
      <c r="D187" s="50" t="s">
        <v>2476</v>
      </c>
      <c r="E187" s="50">
        <v>1.4300000000000001E-3</v>
      </c>
      <c r="F187" s="50">
        <v>3.8899999999999998E-3</v>
      </c>
    </row>
    <row r="188" spans="1:6" ht="25.5" x14ac:dyDescent="0.2">
      <c r="A188" s="56" t="s">
        <v>447</v>
      </c>
      <c r="B188" s="57" t="s">
        <v>448</v>
      </c>
      <c r="C188" s="58">
        <v>0.47024899999999997</v>
      </c>
      <c r="D188" s="58">
        <v>2.052718</v>
      </c>
      <c r="E188" s="58">
        <v>17.900127999999999</v>
      </c>
      <c r="F188" s="58">
        <v>29.013452000000001</v>
      </c>
    </row>
    <row r="189" spans="1:6" x14ac:dyDescent="0.2">
      <c r="A189" s="52" t="s">
        <v>1821</v>
      </c>
      <c r="B189" s="49" t="s">
        <v>1822</v>
      </c>
      <c r="C189" s="50" t="s">
        <v>2476</v>
      </c>
      <c r="D189" s="50" t="s">
        <v>2476</v>
      </c>
      <c r="E189" s="50">
        <v>9.5820000000000002E-3</v>
      </c>
      <c r="F189" s="50" t="s">
        <v>2476</v>
      </c>
    </row>
    <row r="190" spans="1:6" x14ac:dyDescent="0.2">
      <c r="A190" s="56" t="s">
        <v>2317</v>
      </c>
      <c r="B190" s="57" t="s">
        <v>2318</v>
      </c>
      <c r="C190" s="58" t="s">
        <v>2476</v>
      </c>
      <c r="D190" s="58" t="s">
        <v>2476</v>
      </c>
      <c r="E190" s="58">
        <v>4.6017000000000002E-2</v>
      </c>
      <c r="F190" s="58">
        <v>5.8844E-2</v>
      </c>
    </row>
    <row r="191" spans="1:6" x14ac:dyDescent="0.2">
      <c r="A191" s="52" t="s">
        <v>449</v>
      </c>
      <c r="B191" s="49" t="s">
        <v>450</v>
      </c>
      <c r="C191" s="50">
        <v>20.919215000000001</v>
      </c>
      <c r="D191" s="50">
        <v>20.940639999999998</v>
      </c>
      <c r="E191" s="50">
        <v>218.749065</v>
      </c>
      <c r="F191" s="50">
        <v>227.06923399999999</v>
      </c>
    </row>
    <row r="192" spans="1:6" ht="25.5" x14ac:dyDescent="0.2">
      <c r="A192" s="56" t="s">
        <v>1823</v>
      </c>
      <c r="B192" s="57" t="s">
        <v>1824</v>
      </c>
      <c r="C192" s="58" t="s">
        <v>2476</v>
      </c>
      <c r="D192" s="58" t="s">
        <v>2476</v>
      </c>
      <c r="E192" s="58" t="s">
        <v>2476</v>
      </c>
      <c r="F192" s="58">
        <v>3.967E-3</v>
      </c>
    </row>
    <row r="193" spans="1:6" x14ac:dyDescent="0.2">
      <c r="A193" s="52" t="s">
        <v>451</v>
      </c>
      <c r="B193" s="49" t="s">
        <v>452</v>
      </c>
      <c r="C193" s="50" t="s">
        <v>2476</v>
      </c>
      <c r="D193" s="50">
        <v>5.0002999999999999E-2</v>
      </c>
      <c r="E193" s="50">
        <v>1.958272</v>
      </c>
      <c r="F193" s="50">
        <v>0.29145100000000002</v>
      </c>
    </row>
    <row r="194" spans="1:6" ht="25.5" x14ac:dyDescent="0.2">
      <c r="A194" s="56" t="s">
        <v>453</v>
      </c>
      <c r="B194" s="57" t="s">
        <v>454</v>
      </c>
      <c r="C194" s="58">
        <v>2.5212279999999998</v>
      </c>
      <c r="D194" s="58">
        <v>5.6913999999999999E-2</v>
      </c>
      <c r="E194" s="58">
        <v>4.6338809999999997</v>
      </c>
      <c r="F194" s="58">
        <v>6.5856339999999998</v>
      </c>
    </row>
    <row r="195" spans="1:6" x14ac:dyDescent="0.2">
      <c r="A195" s="52" t="s">
        <v>1825</v>
      </c>
      <c r="B195" s="49" t="s">
        <v>1826</v>
      </c>
      <c r="C195" s="50" t="s">
        <v>2476</v>
      </c>
      <c r="D195" s="50" t="s">
        <v>2476</v>
      </c>
      <c r="E195" s="50">
        <v>4.4305999999999998E-2</v>
      </c>
      <c r="F195" s="50">
        <v>2.5270000000000002E-3</v>
      </c>
    </row>
    <row r="196" spans="1:6" x14ac:dyDescent="0.2">
      <c r="A196" s="56" t="s">
        <v>2319</v>
      </c>
      <c r="B196" s="57" t="s">
        <v>2320</v>
      </c>
      <c r="C196" s="58" t="s">
        <v>2476</v>
      </c>
      <c r="D196" s="58" t="s">
        <v>2476</v>
      </c>
      <c r="E196" s="58">
        <v>2.41E-4</v>
      </c>
      <c r="F196" s="58" t="s">
        <v>2476</v>
      </c>
    </row>
    <row r="197" spans="1:6" ht="25.5" x14ac:dyDescent="0.2">
      <c r="A197" s="52" t="s">
        <v>1827</v>
      </c>
      <c r="B197" s="49" t="s">
        <v>1828</v>
      </c>
      <c r="C197" s="50">
        <v>0.13123199999999999</v>
      </c>
      <c r="D197" s="50">
        <v>1.486354</v>
      </c>
      <c r="E197" s="50">
        <v>38.741785</v>
      </c>
      <c r="F197" s="50">
        <v>17.182507000000001</v>
      </c>
    </row>
    <row r="198" spans="1:6" ht="25.5" x14ac:dyDescent="0.2">
      <c r="A198" s="56" t="s">
        <v>1829</v>
      </c>
      <c r="B198" s="57" t="s">
        <v>1830</v>
      </c>
      <c r="C198" s="58" t="s">
        <v>2476</v>
      </c>
      <c r="D198" s="58" t="s">
        <v>2476</v>
      </c>
      <c r="E198" s="58">
        <v>0.22966600000000001</v>
      </c>
      <c r="F198" s="58">
        <v>1.459E-3</v>
      </c>
    </row>
    <row r="199" spans="1:6" x14ac:dyDescent="0.2">
      <c r="A199" s="52" t="s">
        <v>455</v>
      </c>
      <c r="B199" s="49" t="s">
        <v>456</v>
      </c>
      <c r="C199" s="50">
        <v>2.1499999999999999E-4</v>
      </c>
      <c r="D199" s="50" t="s">
        <v>2476</v>
      </c>
      <c r="E199" s="50">
        <v>0.85254700000000005</v>
      </c>
      <c r="F199" s="50">
        <v>1.5168219999999999</v>
      </c>
    </row>
    <row r="200" spans="1:6" ht="25.5" x14ac:dyDescent="0.2">
      <c r="A200" s="56" t="s">
        <v>1831</v>
      </c>
      <c r="B200" s="57" t="s">
        <v>1832</v>
      </c>
      <c r="C200" s="58">
        <v>2.5607999999999999E-2</v>
      </c>
      <c r="D200" s="58" t="s">
        <v>2476</v>
      </c>
      <c r="E200" s="58">
        <v>4.8637E-2</v>
      </c>
      <c r="F200" s="58">
        <v>5.5917000000000001E-2</v>
      </c>
    </row>
    <row r="201" spans="1:6" ht="38.25" x14ac:dyDescent="0.2">
      <c r="A201" s="52" t="s">
        <v>457</v>
      </c>
      <c r="B201" s="49" t="s">
        <v>458</v>
      </c>
      <c r="C201" s="50">
        <v>0.158584</v>
      </c>
      <c r="D201" s="50">
        <v>0.35629499999999997</v>
      </c>
      <c r="E201" s="50">
        <v>3.7042009999999999</v>
      </c>
      <c r="F201" s="50">
        <v>2.0105580000000001</v>
      </c>
    </row>
    <row r="202" spans="1:6" ht="25.5" x14ac:dyDescent="0.2">
      <c r="A202" s="56" t="s">
        <v>1833</v>
      </c>
      <c r="B202" s="57" t="s">
        <v>1834</v>
      </c>
      <c r="C202" s="58">
        <v>0.822828</v>
      </c>
      <c r="D202" s="58">
        <v>0.28207300000000002</v>
      </c>
      <c r="E202" s="58">
        <v>6.0611730000000001</v>
      </c>
      <c r="F202" s="58">
        <v>2.3573019999999998</v>
      </c>
    </row>
    <row r="203" spans="1:6" ht="51" x14ac:dyDescent="0.2">
      <c r="A203" s="52" t="s">
        <v>459</v>
      </c>
      <c r="B203" s="49" t="s">
        <v>460</v>
      </c>
      <c r="C203" s="50">
        <v>11.992333</v>
      </c>
      <c r="D203" s="50">
        <v>7.1504859999999999</v>
      </c>
      <c r="E203" s="50">
        <v>92.235563999999997</v>
      </c>
      <c r="F203" s="50">
        <v>83.822466000000006</v>
      </c>
    </row>
    <row r="204" spans="1:6" ht="25.5" x14ac:dyDescent="0.2">
      <c r="A204" s="56" t="s">
        <v>461</v>
      </c>
      <c r="B204" s="57" t="s">
        <v>462</v>
      </c>
      <c r="C204" s="58" t="s">
        <v>2476</v>
      </c>
      <c r="D204" s="58">
        <v>0.19872999999999999</v>
      </c>
      <c r="E204" s="58">
        <v>5.1999999999999998E-2</v>
      </c>
      <c r="F204" s="58">
        <v>0.211508</v>
      </c>
    </row>
    <row r="205" spans="1:6" ht="25.5" x14ac:dyDescent="0.2">
      <c r="A205" s="52" t="s">
        <v>1835</v>
      </c>
      <c r="B205" s="49" t="s">
        <v>1836</v>
      </c>
      <c r="C205" s="50">
        <v>2.8605999999999999E-2</v>
      </c>
      <c r="D205" s="50">
        <v>1.2016000000000001E-2</v>
      </c>
      <c r="E205" s="50">
        <v>2.017566</v>
      </c>
      <c r="F205" s="50">
        <v>2.6524209999999999</v>
      </c>
    </row>
    <row r="206" spans="1:6" ht="25.5" x14ac:dyDescent="0.2">
      <c r="A206" s="56" t="s">
        <v>463</v>
      </c>
      <c r="B206" s="57" t="s">
        <v>464</v>
      </c>
      <c r="C206" s="58">
        <v>7.2651999999999994E-2</v>
      </c>
      <c r="D206" s="58">
        <v>0.124248</v>
      </c>
      <c r="E206" s="58">
        <v>11.129200000000001</v>
      </c>
      <c r="F206" s="58">
        <v>10.899378</v>
      </c>
    </row>
    <row r="207" spans="1:6" x14ac:dyDescent="0.2">
      <c r="A207" s="52" t="s">
        <v>465</v>
      </c>
      <c r="B207" s="49" t="s">
        <v>466</v>
      </c>
      <c r="C207" s="50">
        <v>1.7371559999999999</v>
      </c>
      <c r="D207" s="50">
        <v>2.2377189999999998</v>
      </c>
      <c r="E207" s="50">
        <v>26.722881999999998</v>
      </c>
      <c r="F207" s="50">
        <v>28.304743999999999</v>
      </c>
    </row>
    <row r="208" spans="1:6" x14ac:dyDescent="0.2">
      <c r="A208" s="56" t="s">
        <v>467</v>
      </c>
      <c r="B208" s="57" t="s">
        <v>468</v>
      </c>
      <c r="C208" s="58">
        <v>5.0504E-2</v>
      </c>
      <c r="D208" s="58">
        <v>5.8869999999999999E-2</v>
      </c>
      <c r="E208" s="58">
        <v>0.625336</v>
      </c>
      <c r="F208" s="58">
        <v>0.657613</v>
      </c>
    </row>
    <row r="209" spans="1:6" ht="25.5" x14ac:dyDescent="0.2">
      <c r="A209" s="52" t="s">
        <v>469</v>
      </c>
      <c r="B209" s="49" t="s">
        <v>470</v>
      </c>
      <c r="C209" s="50">
        <v>0.207704</v>
      </c>
      <c r="D209" s="50">
        <v>0.49427399999999999</v>
      </c>
      <c r="E209" s="50">
        <v>43.609209999999997</v>
      </c>
      <c r="F209" s="50">
        <v>2.5625939999999998</v>
      </c>
    </row>
    <row r="210" spans="1:6" x14ac:dyDescent="0.2">
      <c r="A210" s="56" t="s">
        <v>1837</v>
      </c>
      <c r="B210" s="57" t="s">
        <v>1838</v>
      </c>
      <c r="C210" s="58" t="s">
        <v>2476</v>
      </c>
      <c r="D210" s="58">
        <v>0.118725</v>
      </c>
      <c r="E210" s="58">
        <v>0.476136</v>
      </c>
      <c r="F210" s="58">
        <v>0.25581199999999998</v>
      </c>
    </row>
    <row r="211" spans="1:6" ht="25.5" x14ac:dyDescent="0.2">
      <c r="A211" s="52" t="s">
        <v>1839</v>
      </c>
      <c r="B211" s="49" t="s">
        <v>1840</v>
      </c>
      <c r="C211" s="50">
        <v>0.60512600000000005</v>
      </c>
      <c r="D211" s="50">
        <v>0.52076800000000001</v>
      </c>
      <c r="E211" s="50">
        <v>15.479386999999999</v>
      </c>
      <c r="F211" s="50">
        <v>13.559521</v>
      </c>
    </row>
    <row r="212" spans="1:6" ht="25.5" x14ac:dyDescent="0.2">
      <c r="A212" s="56" t="s">
        <v>1841</v>
      </c>
      <c r="B212" s="57" t="s">
        <v>1842</v>
      </c>
      <c r="C212" s="58" t="s">
        <v>2476</v>
      </c>
      <c r="D212" s="58" t="s">
        <v>2476</v>
      </c>
      <c r="E212" s="58">
        <v>0.106614</v>
      </c>
      <c r="F212" s="58">
        <v>2.005201</v>
      </c>
    </row>
    <row r="213" spans="1:6" x14ac:dyDescent="0.2">
      <c r="A213" s="52" t="s">
        <v>1843</v>
      </c>
      <c r="B213" s="49" t="s">
        <v>1844</v>
      </c>
      <c r="C213" s="50">
        <v>0.246168</v>
      </c>
      <c r="D213" s="50">
        <v>25.151381000000001</v>
      </c>
      <c r="E213" s="50">
        <v>71.713770999999994</v>
      </c>
      <c r="F213" s="50">
        <v>77.369370000000004</v>
      </c>
    </row>
    <row r="214" spans="1:6" x14ac:dyDescent="0.2">
      <c r="A214" s="56" t="s">
        <v>471</v>
      </c>
      <c r="B214" s="57" t="s">
        <v>472</v>
      </c>
      <c r="C214" s="58">
        <v>0.103327</v>
      </c>
      <c r="D214" s="58">
        <v>4.5775000000000003E-2</v>
      </c>
      <c r="E214" s="58">
        <v>1.4617</v>
      </c>
      <c r="F214" s="58">
        <v>1.12168</v>
      </c>
    </row>
    <row r="215" spans="1:6" x14ac:dyDescent="0.2">
      <c r="A215" s="52" t="s">
        <v>473</v>
      </c>
      <c r="B215" s="49" t="s">
        <v>474</v>
      </c>
      <c r="C215" s="50">
        <v>439.53967999999998</v>
      </c>
      <c r="D215" s="50">
        <v>461.56200000000001</v>
      </c>
      <c r="E215" s="50">
        <v>2207.9320899999998</v>
      </c>
      <c r="F215" s="50">
        <v>4320.6229919999996</v>
      </c>
    </row>
    <row r="216" spans="1:6" x14ac:dyDescent="0.2">
      <c r="A216" s="56" t="s">
        <v>1845</v>
      </c>
      <c r="B216" s="57" t="s">
        <v>1846</v>
      </c>
      <c r="C216" s="58" t="s">
        <v>2476</v>
      </c>
      <c r="D216" s="58" t="s">
        <v>2476</v>
      </c>
      <c r="E216" s="58" t="s">
        <v>2476</v>
      </c>
      <c r="F216" s="58">
        <v>2.1800000000000001E-3</v>
      </c>
    </row>
    <row r="217" spans="1:6" x14ac:dyDescent="0.2">
      <c r="A217" s="52" t="s">
        <v>2321</v>
      </c>
      <c r="B217" s="49" t="s">
        <v>2322</v>
      </c>
      <c r="C217" s="50">
        <v>33.218319999999999</v>
      </c>
      <c r="D217" s="50">
        <v>46.118490999999999</v>
      </c>
      <c r="E217" s="50">
        <v>607.25847699999997</v>
      </c>
      <c r="F217" s="50">
        <v>813.54529200000002</v>
      </c>
    </row>
    <row r="218" spans="1:6" x14ac:dyDescent="0.2">
      <c r="A218" s="56" t="s">
        <v>2530</v>
      </c>
      <c r="B218" s="57" t="s">
        <v>2531</v>
      </c>
      <c r="C218" s="58" t="s">
        <v>2476</v>
      </c>
      <c r="D218" s="58" t="s">
        <v>2476</v>
      </c>
      <c r="E218" s="58">
        <v>1.3320000000000001E-3</v>
      </c>
      <c r="F218" s="58" t="s">
        <v>2476</v>
      </c>
    </row>
    <row r="219" spans="1:6" x14ac:dyDescent="0.2">
      <c r="A219" s="52" t="s">
        <v>1847</v>
      </c>
      <c r="B219" s="49" t="s">
        <v>1848</v>
      </c>
      <c r="C219" s="50" t="s">
        <v>2476</v>
      </c>
      <c r="D219" s="50" t="s">
        <v>2476</v>
      </c>
      <c r="E219" s="50">
        <v>0.21571000000000001</v>
      </c>
      <c r="F219" s="50" t="s">
        <v>2476</v>
      </c>
    </row>
    <row r="220" spans="1:6" x14ac:dyDescent="0.2">
      <c r="A220" s="56" t="s">
        <v>2323</v>
      </c>
      <c r="B220" s="57" t="s">
        <v>2324</v>
      </c>
      <c r="C220" s="58" t="s">
        <v>2476</v>
      </c>
      <c r="D220" s="58">
        <v>0.18509400000000001</v>
      </c>
      <c r="E220" s="58">
        <v>2.9967510000000002</v>
      </c>
      <c r="F220" s="58">
        <v>2.4856310000000001</v>
      </c>
    </row>
    <row r="221" spans="1:6" x14ac:dyDescent="0.2">
      <c r="A221" s="52" t="s">
        <v>475</v>
      </c>
      <c r="B221" s="49" t="s">
        <v>476</v>
      </c>
      <c r="C221" s="50" t="s">
        <v>2476</v>
      </c>
      <c r="D221" s="50" t="s">
        <v>2476</v>
      </c>
      <c r="E221" s="50">
        <v>7.3819999999999997E-3</v>
      </c>
      <c r="F221" s="50" t="s">
        <v>2476</v>
      </c>
    </row>
    <row r="222" spans="1:6" x14ac:dyDescent="0.2">
      <c r="A222" s="56" t="s">
        <v>2325</v>
      </c>
      <c r="B222" s="57" t="s">
        <v>2326</v>
      </c>
      <c r="C222" s="58" t="s">
        <v>2476</v>
      </c>
      <c r="D222" s="58" t="s">
        <v>2476</v>
      </c>
      <c r="E222" s="58">
        <v>2.222E-3</v>
      </c>
      <c r="F222" s="58">
        <v>1.2470000000000001E-3</v>
      </c>
    </row>
    <row r="223" spans="1:6" x14ac:dyDescent="0.2">
      <c r="A223" s="52" t="s">
        <v>477</v>
      </c>
      <c r="B223" s="49" t="s">
        <v>478</v>
      </c>
      <c r="C223" s="50">
        <v>3.0890000000000002E-3</v>
      </c>
      <c r="D223" s="50">
        <v>12.055168</v>
      </c>
      <c r="E223" s="50">
        <v>49.783963</v>
      </c>
      <c r="F223" s="50">
        <v>34.182547999999997</v>
      </c>
    </row>
    <row r="224" spans="1:6" x14ac:dyDescent="0.2">
      <c r="A224" s="56" t="s">
        <v>479</v>
      </c>
      <c r="B224" s="57" t="s">
        <v>480</v>
      </c>
      <c r="C224" s="58" t="s">
        <v>2476</v>
      </c>
      <c r="D224" s="58" t="s">
        <v>2476</v>
      </c>
      <c r="E224" s="58">
        <v>2.8025000000000001E-2</v>
      </c>
      <c r="F224" s="58" t="s">
        <v>2476</v>
      </c>
    </row>
    <row r="225" spans="1:6" x14ac:dyDescent="0.2">
      <c r="A225" s="52" t="s">
        <v>481</v>
      </c>
      <c r="B225" s="49" t="s">
        <v>482</v>
      </c>
      <c r="C225" s="50">
        <v>1.23451</v>
      </c>
      <c r="D225" s="50">
        <v>1.5776190000000001</v>
      </c>
      <c r="E225" s="50">
        <v>7.8376590000000004</v>
      </c>
      <c r="F225" s="50">
        <v>14.097602</v>
      </c>
    </row>
    <row r="226" spans="1:6" x14ac:dyDescent="0.2">
      <c r="A226" s="56" t="s">
        <v>483</v>
      </c>
      <c r="B226" s="57" t="s">
        <v>484</v>
      </c>
      <c r="C226" s="58" t="s">
        <v>2476</v>
      </c>
      <c r="D226" s="58" t="s">
        <v>2476</v>
      </c>
      <c r="E226" s="58">
        <v>3.5572919999999999</v>
      </c>
      <c r="F226" s="58">
        <v>2.0011909999999999</v>
      </c>
    </row>
    <row r="227" spans="1:6" x14ac:dyDescent="0.2">
      <c r="A227" s="52" t="s">
        <v>485</v>
      </c>
      <c r="B227" s="49" t="s">
        <v>486</v>
      </c>
      <c r="C227" s="50">
        <v>2.6341670000000001</v>
      </c>
      <c r="D227" s="50">
        <v>5.4515520000000004</v>
      </c>
      <c r="E227" s="50">
        <v>33.832152999999998</v>
      </c>
      <c r="F227" s="50">
        <v>29.717396000000001</v>
      </c>
    </row>
    <row r="228" spans="1:6" x14ac:dyDescent="0.2">
      <c r="A228" s="56" t="s">
        <v>2500</v>
      </c>
      <c r="B228" s="57" t="s">
        <v>2501</v>
      </c>
      <c r="C228" s="58" t="s">
        <v>2476</v>
      </c>
      <c r="D228" s="58" t="s">
        <v>2476</v>
      </c>
      <c r="E228" s="58" t="s">
        <v>2476</v>
      </c>
      <c r="F228" s="58">
        <v>0.41153699999999999</v>
      </c>
    </row>
    <row r="229" spans="1:6" x14ac:dyDescent="0.2">
      <c r="A229" s="52" t="s">
        <v>1851</v>
      </c>
      <c r="B229" s="49" t="s">
        <v>1852</v>
      </c>
      <c r="C229" s="50">
        <v>3.5520000000000003E-2</v>
      </c>
      <c r="D229" s="50" t="s">
        <v>2476</v>
      </c>
      <c r="E229" s="50">
        <v>0.20730000000000001</v>
      </c>
      <c r="F229" s="50">
        <v>0.116549</v>
      </c>
    </row>
    <row r="230" spans="1:6" x14ac:dyDescent="0.2">
      <c r="A230" s="56" t="s">
        <v>1853</v>
      </c>
      <c r="B230" s="57" t="s">
        <v>1854</v>
      </c>
      <c r="C230" s="58" t="s">
        <v>2476</v>
      </c>
      <c r="D230" s="58" t="s">
        <v>2476</v>
      </c>
      <c r="E230" s="58">
        <v>3.2410000000000001E-2</v>
      </c>
      <c r="F230" s="58" t="s">
        <v>2476</v>
      </c>
    </row>
    <row r="231" spans="1:6" x14ac:dyDescent="0.2">
      <c r="A231" s="52" t="s">
        <v>2327</v>
      </c>
      <c r="B231" s="49" t="s">
        <v>2328</v>
      </c>
      <c r="C231" s="50" t="s">
        <v>2476</v>
      </c>
      <c r="D231" s="50" t="s">
        <v>2476</v>
      </c>
      <c r="E231" s="50">
        <v>2.7070000000000002E-3</v>
      </c>
      <c r="F231" s="50">
        <v>1.6819999999999999E-3</v>
      </c>
    </row>
    <row r="232" spans="1:6" ht="25.5" x14ac:dyDescent="0.2">
      <c r="A232" s="56" t="s">
        <v>487</v>
      </c>
      <c r="B232" s="57" t="s">
        <v>488</v>
      </c>
      <c r="C232" s="58">
        <v>0.327349</v>
      </c>
      <c r="D232" s="58">
        <v>0.62144600000000005</v>
      </c>
      <c r="E232" s="58">
        <v>4.9523640000000002</v>
      </c>
      <c r="F232" s="58">
        <v>30.31334</v>
      </c>
    </row>
    <row r="233" spans="1:6" x14ac:dyDescent="0.2">
      <c r="A233" s="52" t="s">
        <v>1855</v>
      </c>
      <c r="B233" s="49" t="s">
        <v>1856</v>
      </c>
      <c r="C233" s="50">
        <v>1.1253000000000001E-2</v>
      </c>
      <c r="D233" s="50" t="s">
        <v>2476</v>
      </c>
      <c r="E233" s="50">
        <v>1.1253000000000001E-2</v>
      </c>
      <c r="F233" s="50" t="s">
        <v>2476</v>
      </c>
    </row>
    <row r="234" spans="1:6" x14ac:dyDescent="0.2">
      <c r="A234" s="56" t="s">
        <v>489</v>
      </c>
      <c r="B234" s="57" t="s">
        <v>490</v>
      </c>
      <c r="C234" s="58">
        <v>1.7794999999999998E-2</v>
      </c>
      <c r="D234" s="58">
        <v>4.4099999999999999E-4</v>
      </c>
      <c r="E234" s="58">
        <v>6.3975000000000004E-2</v>
      </c>
      <c r="F234" s="58">
        <v>2.819E-2</v>
      </c>
    </row>
    <row r="235" spans="1:6" ht="38.25" x14ac:dyDescent="0.2">
      <c r="A235" s="52" t="s">
        <v>491</v>
      </c>
      <c r="B235" s="49" t="s">
        <v>492</v>
      </c>
      <c r="C235" s="50">
        <v>27.946809999999999</v>
      </c>
      <c r="D235" s="50">
        <v>36.889090000000003</v>
      </c>
      <c r="E235" s="50">
        <v>296.52017899999998</v>
      </c>
      <c r="F235" s="50">
        <v>399.703776</v>
      </c>
    </row>
    <row r="236" spans="1:6" x14ac:dyDescent="0.2">
      <c r="A236" s="56" t="s">
        <v>493</v>
      </c>
      <c r="B236" s="57" t="s">
        <v>494</v>
      </c>
      <c r="C236" s="58">
        <v>5.4156000000000003E-2</v>
      </c>
      <c r="D236" s="58">
        <v>1.1924000000000001E-2</v>
      </c>
      <c r="E236" s="58">
        <v>43.674512</v>
      </c>
      <c r="F236" s="58">
        <v>1.378511</v>
      </c>
    </row>
    <row r="237" spans="1:6" ht="25.5" x14ac:dyDescent="0.2">
      <c r="A237" s="52" t="s">
        <v>495</v>
      </c>
      <c r="B237" s="49" t="s">
        <v>496</v>
      </c>
      <c r="C237" s="50" t="s">
        <v>2476</v>
      </c>
      <c r="D237" s="50">
        <v>4.6000000000000001E-4</v>
      </c>
      <c r="E237" s="50">
        <v>1.0374E-2</v>
      </c>
      <c r="F237" s="50">
        <v>0.17652699999999999</v>
      </c>
    </row>
    <row r="238" spans="1:6" x14ac:dyDescent="0.2">
      <c r="A238" s="56" t="s">
        <v>497</v>
      </c>
      <c r="B238" s="57" t="s">
        <v>498</v>
      </c>
      <c r="C238" s="58">
        <v>0.226578</v>
      </c>
      <c r="D238" s="58">
        <v>0.15764500000000001</v>
      </c>
      <c r="E238" s="58">
        <v>284.27701000000002</v>
      </c>
      <c r="F238" s="58">
        <v>881.17897900000003</v>
      </c>
    </row>
    <row r="239" spans="1:6" x14ac:dyDescent="0.2">
      <c r="A239" s="52" t="s">
        <v>499</v>
      </c>
      <c r="B239" s="49" t="s">
        <v>500</v>
      </c>
      <c r="C239" s="50">
        <v>0.244753</v>
      </c>
      <c r="D239" s="50">
        <v>0.21772900000000001</v>
      </c>
      <c r="E239" s="50">
        <v>6.3000210000000001</v>
      </c>
      <c r="F239" s="50">
        <v>3.3818779999999999</v>
      </c>
    </row>
    <row r="240" spans="1:6" ht="25.5" x14ac:dyDescent="0.2">
      <c r="A240" s="56" t="s">
        <v>501</v>
      </c>
      <c r="B240" s="57" t="s">
        <v>502</v>
      </c>
      <c r="C240" s="58">
        <v>0.343611</v>
      </c>
      <c r="D240" s="58" t="s">
        <v>2476</v>
      </c>
      <c r="E240" s="58">
        <v>1.5688770000000001</v>
      </c>
      <c r="F240" s="58">
        <v>0.72374300000000003</v>
      </c>
    </row>
    <row r="241" spans="1:6" x14ac:dyDescent="0.2">
      <c r="A241" s="52" t="s">
        <v>1859</v>
      </c>
      <c r="B241" s="49" t="s">
        <v>1860</v>
      </c>
      <c r="C241" s="50">
        <v>4.6759000000000002E-2</v>
      </c>
      <c r="D241" s="50">
        <v>7.0854E-2</v>
      </c>
      <c r="E241" s="50">
        <v>1.227007</v>
      </c>
      <c r="F241" s="50">
        <v>1.4300170000000001</v>
      </c>
    </row>
    <row r="242" spans="1:6" x14ac:dyDescent="0.2">
      <c r="A242" s="56" t="s">
        <v>2545</v>
      </c>
      <c r="B242" s="57" t="s">
        <v>2546</v>
      </c>
      <c r="C242" s="58" t="s">
        <v>2476</v>
      </c>
      <c r="D242" s="58" t="s">
        <v>2476</v>
      </c>
      <c r="E242" s="58" t="s">
        <v>2476</v>
      </c>
      <c r="F242" s="58">
        <v>0.16834399999999999</v>
      </c>
    </row>
    <row r="243" spans="1:6" x14ac:dyDescent="0.2">
      <c r="A243" s="52" t="s">
        <v>1861</v>
      </c>
      <c r="B243" s="49" t="s">
        <v>1862</v>
      </c>
      <c r="C243" s="50" t="s">
        <v>2476</v>
      </c>
      <c r="D243" s="50">
        <v>9.1550000000000006E-2</v>
      </c>
      <c r="E243" s="50">
        <v>1.119632</v>
      </c>
      <c r="F243" s="50">
        <v>3.4977109999999998</v>
      </c>
    </row>
    <row r="244" spans="1:6" x14ac:dyDescent="0.2">
      <c r="A244" s="56" t="s">
        <v>503</v>
      </c>
      <c r="B244" s="57" t="s">
        <v>504</v>
      </c>
      <c r="C244" s="58">
        <v>19.933626</v>
      </c>
      <c r="D244" s="58">
        <v>3.2490000000000001</v>
      </c>
      <c r="E244" s="58">
        <v>121.352704</v>
      </c>
      <c r="F244" s="58">
        <v>83.867999999999995</v>
      </c>
    </row>
    <row r="245" spans="1:6" ht="25.5" x14ac:dyDescent="0.2">
      <c r="A245" s="52" t="s">
        <v>1863</v>
      </c>
      <c r="B245" s="49" t="s">
        <v>1864</v>
      </c>
      <c r="C245" s="50">
        <v>1.2300000000000001E-4</v>
      </c>
      <c r="D245" s="50">
        <v>1.0770999999999999E-2</v>
      </c>
      <c r="E245" s="50">
        <v>7.0525000000000004E-2</v>
      </c>
      <c r="F245" s="50">
        <v>0.26793600000000001</v>
      </c>
    </row>
    <row r="246" spans="1:6" x14ac:dyDescent="0.2">
      <c r="A246" s="56" t="s">
        <v>505</v>
      </c>
      <c r="B246" s="57" t="s">
        <v>506</v>
      </c>
      <c r="C246" s="58">
        <v>1.47E-4</v>
      </c>
      <c r="D246" s="58">
        <v>7.6946000000000001E-2</v>
      </c>
      <c r="E246" s="58">
        <v>0.52690700000000001</v>
      </c>
      <c r="F246" s="58">
        <v>0.183446</v>
      </c>
    </row>
    <row r="247" spans="1:6" x14ac:dyDescent="0.2">
      <c r="A247" s="52" t="s">
        <v>2483</v>
      </c>
      <c r="B247" s="49" t="s">
        <v>2484</v>
      </c>
      <c r="C247" s="50">
        <v>9.77E-4</v>
      </c>
      <c r="D247" s="50" t="s">
        <v>2476</v>
      </c>
      <c r="E247" s="50">
        <v>9.77E-4</v>
      </c>
      <c r="F247" s="50">
        <v>6.0177000000000001E-2</v>
      </c>
    </row>
    <row r="248" spans="1:6" x14ac:dyDescent="0.2">
      <c r="A248" s="56" t="s">
        <v>507</v>
      </c>
      <c r="B248" s="57" t="s">
        <v>508</v>
      </c>
      <c r="C248" s="58" t="s">
        <v>2476</v>
      </c>
      <c r="D248" s="58" t="s">
        <v>2476</v>
      </c>
      <c r="E248" s="58">
        <v>2.627E-3</v>
      </c>
      <c r="F248" s="58">
        <v>0.27004899999999998</v>
      </c>
    </row>
    <row r="249" spans="1:6" x14ac:dyDescent="0.2">
      <c r="A249" s="52" t="s">
        <v>509</v>
      </c>
      <c r="B249" s="49" t="s">
        <v>510</v>
      </c>
      <c r="C249" s="50">
        <v>4.1399999999999998E-4</v>
      </c>
      <c r="D249" s="50">
        <v>4.5909999999999996E-3</v>
      </c>
      <c r="E249" s="50">
        <v>0.41104099999999999</v>
      </c>
      <c r="F249" s="50">
        <v>0.52530900000000003</v>
      </c>
    </row>
    <row r="250" spans="1:6" x14ac:dyDescent="0.2">
      <c r="A250" s="56" t="s">
        <v>2329</v>
      </c>
      <c r="B250" s="57" t="s">
        <v>2330</v>
      </c>
      <c r="C250" s="58">
        <v>4.9952999999999997E-2</v>
      </c>
      <c r="D250" s="58">
        <v>8.4774000000000002E-2</v>
      </c>
      <c r="E250" s="58">
        <v>0.31397000000000003</v>
      </c>
      <c r="F250" s="58">
        <v>0.49504900000000002</v>
      </c>
    </row>
    <row r="251" spans="1:6" x14ac:dyDescent="0.2">
      <c r="A251" s="52" t="s">
        <v>511</v>
      </c>
      <c r="B251" s="49" t="s">
        <v>512</v>
      </c>
      <c r="C251" s="50">
        <v>1.5328299999999999</v>
      </c>
      <c r="D251" s="50">
        <v>2.9095740000000001</v>
      </c>
      <c r="E251" s="50">
        <v>21.882597000000001</v>
      </c>
      <c r="F251" s="50">
        <v>24.662837</v>
      </c>
    </row>
    <row r="252" spans="1:6" x14ac:dyDescent="0.2">
      <c r="A252" s="56" t="s">
        <v>2331</v>
      </c>
      <c r="B252" s="57" t="s">
        <v>2332</v>
      </c>
      <c r="C252" s="58" t="s">
        <v>2476</v>
      </c>
      <c r="D252" s="58" t="s">
        <v>2476</v>
      </c>
      <c r="E252" s="58">
        <v>1.0420640000000001</v>
      </c>
      <c r="F252" s="58">
        <v>0.32141999999999998</v>
      </c>
    </row>
    <row r="253" spans="1:6" x14ac:dyDescent="0.2">
      <c r="A253" s="52" t="s">
        <v>2489</v>
      </c>
      <c r="B253" s="49" t="s">
        <v>2490</v>
      </c>
      <c r="C253" s="50" t="s">
        <v>2476</v>
      </c>
      <c r="D253" s="50" t="s">
        <v>2476</v>
      </c>
      <c r="E253" s="50">
        <v>9.7699999999999992E-3</v>
      </c>
      <c r="F253" s="50" t="s">
        <v>2476</v>
      </c>
    </row>
    <row r="254" spans="1:6" x14ac:dyDescent="0.2">
      <c r="A254" s="56" t="s">
        <v>513</v>
      </c>
      <c r="B254" s="57" t="s">
        <v>514</v>
      </c>
      <c r="C254" s="58" t="s">
        <v>2476</v>
      </c>
      <c r="D254" s="58" t="s">
        <v>2476</v>
      </c>
      <c r="E254" s="58" t="s">
        <v>2476</v>
      </c>
      <c r="F254" s="58">
        <v>0.32522000000000001</v>
      </c>
    </row>
    <row r="255" spans="1:6" x14ac:dyDescent="0.2">
      <c r="A255" s="52" t="s">
        <v>515</v>
      </c>
      <c r="B255" s="49" t="s">
        <v>516</v>
      </c>
      <c r="C255" s="50">
        <v>61.993211000000002</v>
      </c>
      <c r="D255" s="50">
        <v>0.80646499999999999</v>
      </c>
      <c r="E255" s="50">
        <v>89.517111999999997</v>
      </c>
      <c r="F255" s="50">
        <v>62.203052</v>
      </c>
    </row>
    <row r="256" spans="1:6" x14ac:dyDescent="0.2">
      <c r="A256" s="56" t="s">
        <v>2333</v>
      </c>
      <c r="B256" s="57" t="s">
        <v>2334</v>
      </c>
      <c r="C256" s="58" t="s">
        <v>2476</v>
      </c>
      <c r="D256" s="58">
        <v>1.2983E-2</v>
      </c>
      <c r="E256" s="58">
        <v>7.1199999999999996E-3</v>
      </c>
      <c r="F256" s="58">
        <v>1.2983E-2</v>
      </c>
    </row>
    <row r="257" spans="1:6" x14ac:dyDescent="0.2">
      <c r="A257" s="52" t="s">
        <v>517</v>
      </c>
      <c r="B257" s="49" t="s">
        <v>518</v>
      </c>
      <c r="C257" s="50">
        <v>0.33000800000000002</v>
      </c>
      <c r="D257" s="50">
        <v>1.093323</v>
      </c>
      <c r="E257" s="50">
        <v>4.4525990000000002</v>
      </c>
      <c r="F257" s="50">
        <v>8.4883810000000004</v>
      </c>
    </row>
    <row r="258" spans="1:6" x14ac:dyDescent="0.2">
      <c r="A258" s="56" t="s">
        <v>519</v>
      </c>
      <c r="B258" s="57" t="s">
        <v>520</v>
      </c>
      <c r="C258" s="58">
        <v>6.1069999999999996E-3</v>
      </c>
      <c r="D258" s="58">
        <v>5.8534569999999997</v>
      </c>
      <c r="E258" s="58">
        <v>735.57777799999997</v>
      </c>
      <c r="F258" s="58">
        <v>506.66647799999998</v>
      </c>
    </row>
    <row r="259" spans="1:6" x14ac:dyDescent="0.2">
      <c r="A259" s="52" t="s">
        <v>1865</v>
      </c>
      <c r="B259" s="49" t="s">
        <v>1866</v>
      </c>
      <c r="C259" s="50" t="s">
        <v>2476</v>
      </c>
      <c r="D259" s="50" t="s">
        <v>2476</v>
      </c>
      <c r="E259" s="50" t="s">
        <v>2476</v>
      </c>
      <c r="F259" s="50">
        <v>3.0529000000000001E-2</v>
      </c>
    </row>
    <row r="260" spans="1:6" x14ac:dyDescent="0.2">
      <c r="A260" s="56" t="s">
        <v>1867</v>
      </c>
      <c r="B260" s="57" t="s">
        <v>1868</v>
      </c>
      <c r="C260" s="58">
        <v>2.3219630000000002</v>
      </c>
      <c r="D260" s="58">
        <v>3.9331860000000001</v>
      </c>
      <c r="E260" s="58">
        <v>21.700203999999999</v>
      </c>
      <c r="F260" s="58">
        <v>23.734501000000002</v>
      </c>
    </row>
    <row r="261" spans="1:6" ht="25.5" x14ac:dyDescent="0.2">
      <c r="A261" s="52" t="s">
        <v>521</v>
      </c>
      <c r="B261" s="49" t="s">
        <v>522</v>
      </c>
      <c r="C261" s="50">
        <v>0.116868</v>
      </c>
      <c r="D261" s="50">
        <v>5.7081E-2</v>
      </c>
      <c r="E261" s="50">
        <v>0.56215199999999999</v>
      </c>
      <c r="F261" s="50">
        <v>0.94933000000000001</v>
      </c>
    </row>
    <row r="262" spans="1:6" x14ac:dyDescent="0.2">
      <c r="A262" s="56" t="s">
        <v>2504</v>
      </c>
      <c r="B262" s="57" t="s">
        <v>2505</v>
      </c>
      <c r="C262" s="58" t="s">
        <v>2476</v>
      </c>
      <c r="D262" s="58" t="s">
        <v>2476</v>
      </c>
      <c r="E262" s="58" t="s">
        <v>2476</v>
      </c>
      <c r="F262" s="58">
        <v>5.4590000000000003E-3</v>
      </c>
    </row>
    <row r="263" spans="1:6" x14ac:dyDescent="0.2">
      <c r="A263" s="52" t="s">
        <v>1869</v>
      </c>
      <c r="B263" s="49" t="s">
        <v>1870</v>
      </c>
      <c r="C263" s="50" t="s">
        <v>2476</v>
      </c>
      <c r="D263" s="50">
        <v>4.7047660000000002</v>
      </c>
      <c r="E263" s="50">
        <v>2.1064829999999999</v>
      </c>
      <c r="F263" s="50">
        <v>44.381112000000002</v>
      </c>
    </row>
    <row r="264" spans="1:6" x14ac:dyDescent="0.2">
      <c r="A264" s="56" t="s">
        <v>2506</v>
      </c>
      <c r="B264" s="57" t="s">
        <v>2507</v>
      </c>
      <c r="C264" s="58" t="s">
        <v>2476</v>
      </c>
      <c r="D264" s="58" t="s">
        <v>2476</v>
      </c>
      <c r="E264" s="58" t="s">
        <v>2476</v>
      </c>
      <c r="F264" s="58">
        <v>5.44E-4</v>
      </c>
    </row>
    <row r="265" spans="1:6" ht="25.5" x14ac:dyDescent="0.2">
      <c r="A265" s="52" t="s">
        <v>523</v>
      </c>
      <c r="B265" s="49" t="s">
        <v>524</v>
      </c>
      <c r="C265" s="50" t="s">
        <v>2476</v>
      </c>
      <c r="D265" s="50" t="s">
        <v>2476</v>
      </c>
      <c r="E265" s="50">
        <v>0.74841800000000003</v>
      </c>
      <c r="F265" s="50">
        <v>0.99471100000000001</v>
      </c>
    </row>
    <row r="266" spans="1:6" x14ac:dyDescent="0.2">
      <c r="A266" s="56" t="s">
        <v>525</v>
      </c>
      <c r="B266" s="57" t="s">
        <v>526</v>
      </c>
      <c r="C266" s="58" t="s">
        <v>2476</v>
      </c>
      <c r="D266" s="58">
        <v>0.16227900000000001</v>
      </c>
      <c r="E266" s="58">
        <v>25.791982999999998</v>
      </c>
      <c r="F266" s="58">
        <v>16.673314999999999</v>
      </c>
    </row>
    <row r="267" spans="1:6" x14ac:dyDescent="0.2">
      <c r="A267" s="52" t="s">
        <v>527</v>
      </c>
      <c r="B267" s="49" t="s">
        <v>528</v>
      </c>
      <c r="C267" s="50">
        <v>10.653988</v>
      </c>
      <c r="D267" s="50">
        <v>16.713141</v>
      </c>
      <c r="E267" s="50">
        <v>235.10179500000001</v>
      </c>
      <c r="F267" s="50">
        <v>148.34452200000001</v>
      </c>
    </row>
    <row r="268" spans="1:6" x14ac:dyDescent="0.2">
      <c r="A268" s="56" t="s">
        <v>529</v>
      </c>
      <c r="B268" s="57" t="s">
        <v>530</v>
      </c>
      <c r="C268" s="58" t="s">
        <v>2476</v>
      </c>
      <c r="D268" s="58">
        <v>0.17516999999999999</v>
      </c>
      <c r="E268" s="58">
        <v>0.30227300000000001</v>
      </c>
      <c r="F268" s="58">
        <v>0.58462499999999995</v>
      </c>
    </row>
    <row r="269" spans="1:6" x14ac:dyDescent="0.2">
      <c r="A269" s="52" t="s">
        <v>2335</v>
      </c>
      <c r="B269" s="49" t="s">
        <v>2336</v>
      </c>
      <c r="C269" s="50" t="s">
        <v>2476</v>
      </c>
      <c r="D269" s="50" t="s">
        <v>2476</v>
      </c>
      <c r="E269" s="50">
        <v>0.18573200000000001</v>
      </c>
      <c r="F269" s="50">
        <v>0.101198</v>
      </c>
    </row>
    <row r="270" spans="1:6" x14ac:dyDescent="0.2">
      <c r="A270" s="56" t="s">
        <v>2337</v>
      </c>
      <c r="B270" s="57" t="s">
        <v>2338</v>
      </c>
      <c r="C270" s="58" t="s">
        <v>2476</v>
      </c>
      <c r="D270" s="58" t="s">
        <v>2476</v>
      </c>
      <c r="E270" s="58">
        <v>0.30231999999999998</v>
      </c>
      <c r="F270" s="58">
        <v>0.45035599999999998</v>
      </c>
    </row>
    <row r="271" spans="1:6" x14ac:dyDescent="0.2">
      <c r="A271" s="52" t="s">
        <v>531</v>
      </c>
      <c r="B271" s="49" t="s">
        <v>532</v>
      </c>
      <c r="C271" s="50">
        <v>6.2772999999999995E-2</v>
      </c>
      <c r="D271" s="50">
        <v>0.14525399999999999</v>
      </c>
      <c r="E271" s="50">
        <v>2.5169959999999998</v>
      </c>
      <c r="F271" s="50">
        <v>2.9614400000000001</v>
      </c>
    </row>
    <row r="272" spans="1:6" x14ac:dyDescent="0.2">
      <c r="A272" s="56" t="s">
        <v>533</v>
      </c>
      <c r="B272" s="57" t="s">
        <v>534</v>
      </c>
      <c r="C272" s="58">
        <v>0.52576599999999996</v>
      </c>
      <c r="D272" s="58">
        <v>0.17241100000000001</v>
      </c>
      <c r="E272" s="58">
        <v>4.0696539999999999</v>
      </c>
      <c r="F272" s="58">
        <v>3.0388600000000001</v>
      </c>
    </row>
    <row r="273" spans="1:6" x14ac:dyDescent="0.2">
      <c r="A273" s="52" t="s">
        <v>535</v>
      </c>
      <c r="B273" s="49" t="s">
        <v>536</v>
      </c>
      <c r="C273" s="50">
        <v>6.4824000000000007E-2</v>
      </c>
      <c r="D273" s="50" t="s">
        <v>2476</v>
      </c>
      <c r="E273" s="50">
        <v>0.52602800000000005</v>
      </c>
      <c r="F273" s="50">
        <v>0.50871599999999995</v>
      </c>
    </row>
    <row r="274" spans="1:6" ht="25.5" x14ac:dyDescent="0.2">
      <c r="A274" s="56" t="s">
        <v>537</v>
      </c>
      <c r="B274" s="57" t="s">
        <v>538</v>
      </c>
      <c r="C274" s="58">
        <v>4.7382000000000001E-2</v>
      </c>
      <c r="D274" s="58">
        <v>1.1604129999999999</v>
      </c>
      <c r="E274" s="58">
        <v>6.300827</v>
      </c>
      <c r="F274" s="58">
        <v>8.7882560000000005</v>
      </c>
    </row>
    <row r="275" spans="1:6" x14ac:dyDescent="0.2">
      <c r="A275" s="52" t="s">
        <v>539</v>
      </c>
      <c r="B275" s="49" t="s">
        <v>540</v>
      </c>
      <c r="C275" s="50">
        <v>0.61818399999999996</v>
      </c>
      <c r="D275" s="50">
        <v>0.94471499999999997</v>
      </c>
      <c r="E275" s="50">
        <v>7.7639300000000002</v>
      </c>
      <c r="F275" s="50">
        <v>12.379479999999999</v>
      </c>
    </row>
    <row r="276" spans="1:6" x14ac:dyDescent="0.2">
      <c r="A276" s="56" t="s">
        <v>2532</v>
      </c>
      <c r="B276" s="57" t="s">
        <v>2533</v>
      </c>
      <c r="C276" s="58" t="s">
        <v>2476</v>
      </c>
      <c r="D276" s="58" t="s">
        <v>2476</v>
      </c>
      <c r="E276" s="58" t="s">
        <v>2476</v>
      </c>
      <c r="F276" s="58">
        <v>2.4851999999999999E-2</v>
      </c>
    </row>
    <row r="277" spans="1:6" x14ac:dyDescent="0.2">
      <c r="A277" s="52" t="s">
        <v>541</v>
      </c>
      <c r="B277" s="49" t="s">
        <v>542</v>
      </c>
      <c r="C277" s="50">
        <v>1.0733269999999999</v>
      </c>
      <c r="D277" s="50">
        <v>0.26910699999999999</v>
      </c>
      <c r="E277" s="50">
        <v>7.7955800000000002</v>
      </c>
      <c r="F277" s="50">
        <v>5.8692880000000001</v>
      </c>
    </row>
    <row r="278" spans="1:6" x14ac:dyDescent="0.2">
      <c r="A278" s="56" t="s">
        <v>1873</v>
      </c>
      <c r="B278" s="57" t="s">
        <v>1874</v>
      </c>
      <c r="C278" s="58">
        <v>0.12561700000000001</v>
      </c>
      <c r="D278" s="58">
        <v>1.0949E-2</v>
      </c>
      <c r="E278" s="58">
        <v>2.1341540000000001</v>
      </c>
      <c r="F278" s="58">
        <v>1.201036</v>
      </c>
    </row>
    <row r="279" spans="1:6" x14ac:dyDescent="0.2">
      <c r="A279" s="52" t="s">
        <v>1875</v>
      </c>
      <c r="B279" s="49" t="s">
        <v>1876</v>
      </c>
      <c r="C279" s="50">
        <v>0.56191800000000003</v>
      </c>
      <c r="D279" s="50">
        <v>5.8310000000000001E-2</v>
      </c>
      <c r="E279" s="50">
        <v>1.324578</v>
      </c>
      <c r="F279" s="50">
        <v>0.92182600000000003</v>
      </c>
    </row>
    <row r="280" spans="1:6" ht="25.5" x14ac:dyDescent="0.2">
      <c r="A280" s="56" t="s">
        <v>543</v>
      </c>
      <c r="B280" s="57" t="s">
        <v>544</v>
      </c>
      <c r="C280" s="58">
        <v>1.6206999999999999E-2</v>
      </c>
      <c r="D280" s="58" t="s">
        <v>2476</v>
      </c>
      <c r="E280" s="58">
        <v>0.66412599999999999</v>
      </c>
      <c r="F280" s="58">
        <v>0.12945899999999999</v>
      </c>
    </row>
    <row r="281" spans="1:6" ht="25.5" x14ac:dyDescent="0.2">
      <c r="A281" s="52" t="s">
        <v>2339</v>
      </c>
      <c r="B281" s="49" t="s">
        <v>2340</v>
      </c>
      <c r="C281" s="50">
        <v>1.8232000000000002E-2</v>
      </c>
      <c r="D281" s="50">
        <v>2.032E-3</v>
      </c>
      <c r="E281" s="50">
        <v>6.5659999999999996E-2</v>
      </c>
      <c r="F281" s="50">
        <v>1.2732E-2</v>
      </c>
    </row>
    <row r="282" spans="1:6" ht="25.5" x14ac:dyDescent="0.2">
      <c r="A282" s="56" t="s">
        <v>1877</v>
      </c>
      <c r="B282" s="57" t="s">
        <v>1878</v>
      </c>
      <c r="C282" s="58">
        <v>0.84848199999999996</v>
      </c>
      <c r="D282" s="58">
        <v>0.441496</v>
      </c>
      <c r="E282" s="58">
        <v>2.8771490000000002</v>
      </c>
      <c r="F282" s="58">
        <v>4.0270060000000001</v>
      </c>
    </row>
    <row r="283" spans="1:6" x14ac:dyDescent="0.2">
      <c r="A283" s="52" t="s">
        <v>2341</v>
      </c>
      <c r="B283" s="49" t="s">
        <v>2342</v>
      </c>
      <c r="C283" s="50" t="s">
        <v>2476</v>
      </c>
      <c r="D283" s="50" t="s">
        <v>2476</v>
      </c>
      <c r="E283" s="50">
        <v>1.3141940000000001</v>
      </c>
      <c r="F283" s="50">
        <v>1.0791189999999999</v>
      </c>
    </row>
    <row r="284" spans="1:6" x14ac:dyDescent="0.2">
      <c r="A284" s="56" t="s">
        <v>2343</v>
      </c>
      <c r="B284" s="57" t="s">
        <v>2344</v>
      </c>
      <c r="C284" s="58" t="s">
        <v>2476</v>
      </c>
      <c r="D284" s="58" t="s">
        <v>2476</v>
      </c>
      <c r="E284" s="58">
        <v>3.3189999999999999E-3</v>
      </c>
      <c r="F284" s="58" t="s">
        <v>2476</v>
      </c>
    </row>
    <row r="285" spans="1:6" x14ac:dyDescent="0.2">
      <c r="A285" s="52" t="s">
        <v>545</v>
      </c>
      <c r="B285" s="49" t="s">
        <v>546</v>
      </c>
      <c r="C285" s="50">
        <v>2.7630999999999999E-2</v>
      </c>
      <c r="D285" s="50" t="s">
        <v>2476</v>
      </c>
      <c r="E285" s="50">
        <v>0.56231100000000001</v>
      </c>
      <c r="F285" s="50">
        <v>0.273613</v>
      </c>
    </row>
    <row r="286" spans="1:6" x14ac:dyDescent="0.2">
      <c r="A286" s="56" t="s">
        <v>547</v>
      </c>
      <c r="B286" s="57" t="s">
        <v>548</v>
      </c>
      <c r="C286" s="58">
        <v>0.70354000000000005</v>
      </c>
      <c r="D286" s="58">
        <v>4.7997490000000003</v>
      </c>
      <c r="E286" s="58">
        <v>16.162694999999999</v>
      </c>
      <c r="F286" s="58">
        <v>14.162127</v>
      </c>
    </row>
    <row r="287" spans="1:6" ht="25.5" x14ac:dyDescent="0.2">
      <c r="A287" s="52" t="s">
        <v>2345</v>
      </c>
      <c r="B287" s="49" t="s">
        <v>2346</v>
      </c>
      <c r="C287" s="50">
        <v>2.8299999999999999E-4</v>
      </c>
      <c r="D287" s="50" t="s">
        <v>2476</v>
      </c>
      <c r="E287" s="50">
        <v>9.7059999999999994E-3</v>
      </c>
      <c r="F287" s="50">
        <v>9.1500000000000001E-4</v>
      </c>
    </row>
    <row r="288" spans="1:6" x14ac:dyDescent="0.2">
      <c r="A288" s="56" t="s">
        <v>2541</v>
      </c>
      <c r="B288" s="57" t="s">
        <v>2542</v>
      </c>
      <c r="C288" s="58" t="s">
        <v>2476</v>
      </c>
      <c r="D288" s="58">
        <v>5.2230000000000002E-3</v>
      </c>
      <c r="E288" s="58">
        <v>1.7899999999999999E-4</v>
      </c>
      <c r="F288" s="58">
        <v>5.2230000000000002E-3</v>
      </c>
    </row>
    <row r="289" spans="1:6" ht="25.5" x14ac:dyDescent="0.2">
      <c r="A289" s="52" t="s">
        <v>549</v>
      </c>
      <c r="B289" s="49" t="s">
        <v>550</v>
      </c>
      <c r="C289" s="50">
        <v>0.14341300000000001</v>
      </c>
      <c r="D289" s="50">
        <v>4.7229999999999998E-3</v>
      </c>
      <c r="E289" s="50">
        <v>1.267396</v>
      </c>
      <c r="F289" s="50">
        <v>0.721576</v>
      </c>
    </row>
    <row r="290" spans="1:6" x14ac:dyDescent="0.2">
      <c r="A290" s="56" t="s">
        <v>1879</v>
      </c>
      <c r="B290" s="57" t="s">
        <v>1880</v>
      </c>
      <c r="C290" s="58">
        <v>6.4894939999999997</v>
      </c>
      <c r="D290" s="58">
        <v>15.212574999999999</v>
      </c>
      <c r="E290" s="58">
        <v>45.752709000000003</v>
      </c>
      <c r="F290" s="58">
        <v>99.868268999999998</v>
      </c>
    </row>
    <row r="291" spans="1:6" x14ac:dyDescent="0.2">
      <c r="A291" s="52" t="s">
        <v>551</v>
      </c>
      <c r="B291" s="49" t="s">
        <v>552</v>
      </c>
      <c r="C291" s="50">
        <v>0.59576099999999999</v>
      </c>
      <c r="D291" s="50">
        <v>12.789106</v>
      </c>
      <c r="E291" s="50">
        <v>8.0216530000000006</v>
      </c>
      <c r="F291" s="50">
        <v>43.072996000000003</v>
      </c>
    </row>
    <row r="292" spans="1:6" x14ac:dyDescent="0.2">
      <c r="A292" s="56" t="s">
        <v>553</v>
      </c>
      <c r="B292" s="57" t="s">
        <v>554</v>
      </c>
      <c r="C292" s="58">
        <v>0.105742</v>
      </c>
      <c r="D292" s="58">
        <v>1.6816850000000001</v>
      </c>
      <c r="E292" s="58">
        <v>8.0370539999999995</v>
      </c>
      <c r="F292" s="58">
        <v>8.3277359999999998</v>
      </c>
    </row>
    <row r="293" spans="1:6" x14ac:dyDescent="0.2">
      <c r="A293" s="52" t="s">
        <v>555</v>
      </c>
      <c r="B293" s="49" t="s">
        <v>556</v>
      </c>
      <c r="C293" s="50">
        <v>9.8012000000000002E-2</v>
      </c>
      <c r="D293" s="50">
        <v>0.19803999999999999</v>
      </c>
      <c r="E293" s="50">
        <v>16.464849999999998</v>
      </c>
      <c r="F293" s="50">
        <v>5.0070189999999997</v>
      </c>
    </row>
    <row r="294" spans="1:6" x14ac:dyDescent="0.2">
      <c r="A294" s="56" t="s">
        <v>557</v>
      </c>
      <c r="B294" s="57" t="s">
        <v>558</v>
      </c>
      <c r="C294" s="58">
        <v>1.876973</v>
      </c>
      <c r="D294" s="58">
        <v>6.2343609999999998</v>
      </c>
      <c r="E294" s="58">
        <v>22.463909999999998</v>
      </c>
      <c r="F294" s="58">
        <v>39.436729</v>
      </c>
    </row>
    <row r="295" spans="1:6" x14ac:dyDescent="0.2">
      <c r="A295" s="52" t="s">
        <v>1881</v>
      </c>
      <c r="B295" s="49" t="s">
        <v>1882</v>
      </c>
      <c r="C295" s="50" t="s">
        <v>2476</v>
      </c>
      <c r="D295" s="50">
        <v>0.115699</v>
      </c>
      <c r="E295" s="50">
        <v>0.29955100000000001</v>
      </c>
      <c r="F295" s="50">
        <v>0.51239400000000002</v>
      </c>
    </row>
    <row r="296" spans="1:6" x14ac:dyDescent="0.2">
      <c r="A296" s="56" t="s">
        <v>559</v>
      </c>
      <c r="B296" s="57" t="s">
        <v>560</v>
      </c>
      <c r="C296" s="58">
        <v>1.230016</v>
      </c>
      <c r="D296" s="58">
        <v>0.184977</v>
      </c>
      <c r="E296" s="58">
        <v>13.156145</v>
      </c>
      <c r="F296" s="58">
        <v>14.099904</v>
      </c>
    </row>
    <row r="297" spans="1:6" ht="25.5" x14ac:dyDescent="0.2">
      <c r="A297" s="52" t="s">
        <v>561</v>
      </c>
      <c r="B297" s="49" t="s">
        <v>562</v>
      </c>
      <c r="C297" s="50">
        <v>2.454558</v>
      </c>
      <c r="D297" s="50">
        <v>2.2451699999999999</v>
      </c>
      <c r="E297" s="50">
        <v>19.751498999999999</v>
      </c>
      <c r="F297" s="50">
        <v>18.738745999999999</v>
      </c>
    </row>
    <row r="298" spans="1:6" ht="25.5" x14ac:dyDescent="0.2">
      <c r="A298" s="56" t="s">
        <v>563</v>
      </c>
      <c r="B298" s="57" t="s">
        <v>564</v>
      </c>
      <c r="C298" s="58">
        <v>6.6202999999999998E-2</v>
      </c>
      <c r="D298" s="58">
        <v>0.39422600000000002</v>
      </c>
      <c r="E298" s="58">
        <v>0.66675899999999999</v>
      </c>
      <c r="F298" s="58">
        <v>1.107675</v>
      </c>
    </row>
    <row r="299" spans="1:6" x14ac:dyDescent="0.2">
      <c r="A299" s="52" t="s">
        <v>565</v>
      </c>
      <c r="B299" s="49" t="s">
        <v>566</v>
      </c>
      <c r="C299" s="50">
        <v>1.339385</v>
      </c>
      <c r="D299" s="50">
        <v>1.153289</v>
      </c>
      <c r="E299" s="50">
        <v>9.565887</v>
      </c>
      <c r="F299" s="50">
        <v>17.507287000000002</v>
      </c>
    </row>
    <row r="300" spans="1:6" x14ac:dyDescent="0.2">
      <c r="A300" s="56" t="s">
        <v>2347</v>
      </c>
      <c r="B300" s="57" t="s">
        <v>2348</v>
      </c>
      <c r="C300" s="58" t="s">
        <v>2476</v>
      </c>
      <c r="D300" s="58" t="s">
        <v>2476</v>
      </c>
      <c r="E300" s="58">
        <v>0.105776</v>
      </c>
      <c r="F300" s="58" t="s">
        <v>2476</v>
      </c>
    </row>
    <row r="301" spans="1:6" ht="25.5" x14ac:dyDescent="0.2">
      <c r="A301" s="52" t="s">
        <v>1885</v>
      </c>
      <c r="B301" s="49" t="s">
        <v>1886</v>
      </c>
      <c r="C301" s="50" t="s">
        <v>2476</v>
      </c>
      <c r="D301" s="50">
        <v>7.9278000000000001E-2</v>
      </c>
      <c r="E301" s="50">
        <v>2.0338750000000001</v>
      </c>
      <c r="F301" s="50">
        <v>0.74888900000000003</v>
      </c>
    </row>
    <row r="302" spans="1:6" ht="25.5" x14ac:dyDescent="0.2">
      <c r="A302" s="56" t="s">
        <v>567</v>
      </c>
      <c r="B302" s="57" t="s">
        <v>568</v>
      </c>
      <c r="C302" s="58">
        <v>2.179986</v>
      </c>
      <c r="D302" s="58">
        <v>8.7440130000000007</v>
      </c>
      <c r="E302" s="58">
        <v>38.167385000000003</v>
      </c>
      <c r="F302" s="58">
        <v>42.046632000000002</v>
      </c>
    </row>
    <row r="303" spans="1:6" ht="25.5" x14ac:dyDescent="0.2">
      <c r="A303" s="52" t="s">
        <v>569</v>
      </c>
      <c r="B303" s="49" t="s">
        <v>570</v>
      </c>
      <c r="C303" s="50">
        <v>0.52744899999999995</v>
      </c>
      <c r="D303" s="50">
        <v>0.40147100000000002</v>
      </c>
      <c r="E303" s="50">
        <v>7.3654169999999999</v>
      </c>
      <c r="F303" s="50">
        <v>13.043310999999999</v>
      </c>
    </row>
    <row r="304" spans="1:6" ht="25.5" x14ac:dyDescent="0.2">
      <c r="A304" s="56" t="s">
        <v>571</v>
      </c>
      <c r="B304" s="57" t="s">
        <v>572</v>
      </c>
      <c r="C304" s="58">
        <v>0.18592600000000001</v>
      </c>
      <c r="D304" s="58">
        <v>1.6731419999999999</v>
      </c>
      <c r="E304" s="58">
        <v>3.0050829999999999</v>
      </c>
      <c r="F304" s="58">
        <v>11.734680000000001</v>
      </c>
    </row>
    <row r="305" spans="1:6" ht="25.5" x14ac:dyDescent="0.2">
      <c r="A305" s="52" t="s">
        <v>573</v>
      </c>
      <c r="B305" s="49" t="s">
        <v>574</v>
      </c>
      <c r="C305" s="50">
        <v>2.5706000000000002</v>
      </c>
      <c r="D305" s="50">
        <v>14.098704</v>
      </c>
      <c r="E305" s="50">
        <v>57.378545000000003</v>
      </c>
      <c r="F305" s="50">
        <v>63.740656000000001</v>
      </c>
    </row>
    <row r="306" spans="1:6" ht="25.5" x14ac:dyDescent="0.2">
      <c r="A306" s="56" t="s">
        <v>1887</v>
      </c>
      <c r="B306" s="57" t="s">
        <v>1888</v>
      </c>
      <c r="C306" s="58" t="s">
        <v>2476</v>
      </c>
      <c r="D306" s="58" t="s">
        <v>2476</v>
      </c>
      <c r="E306" s="58">
        <v>0.28101900000000002</v>
      </c>
      <c r="F306" s="58">
        <v>0.28493000000000002</v>
      </c>
    </row>
    <row r="307" spans="1:6" ht="25.5" x14ac:dyDescent="0.2">
      <c r="A307" s="52" t="s">
        <v>1889</v>
      </c>
      <c r="B307" s="49" t="s">
        <v>1890</v>
      </c>
      <c r="C307" s="50">
        <v>4.6010819999999999</v>
      </c>
      <c r="D307" s="50">
        <v>14.459300000000001</v>
      </c>
      <c r="E307" s="50">
        <v>57.533728000000004</v>
      </c>
      <c r="F307" s="50">
        <v>55.877023999999999</v>
      </c>
    </row>
    <row r="308" spans="1:6" x14ac:dyDescent="0.2">
      <c r="A308" s="56" t="s">
        <v>575</v>
      </c>
      <c r="B308" s="57" t="s">
        <v>576</v>
      </c>
      <c r="C308" s="58">
        <v>0.68171099999999996</v>
      </c>
      <c r="D308" s="58">
        <v>1.865896</v>
      </c>
      <c r="E308" s="58">
        <v>14.23136</v>
      </c>
      <c r="F308" s="58">
        <v>28.594391000000002</v>
      </c>
    </row>
    <row r="309" spans="1:6" x14ac:dyDescent="0.2">
      <c r="A309" s="52" t="s">
        <v>577</v>
      </c>
      <c r="B309" s="49" t="s">
        <v>578</v>
      </c>
      <c r="C309" s="50">
        <v>2.5050970000000001</v>
      </c>
      <c r="D309" s="50">
        <v>4.6013979999999997</v>
      </c>
      <c r="E309" s="50">
        <v>40.758184</v>
      </c>
      <c r="F309" s="50">
        <v>32.706833000000003</v>
      </c>
    </row>
    <row r="310" spans="1:6" x14ac:dyDescent="0.2">
      <c r="A310" s="56" t="s">
        <v>579</v>
      </c>
      <c r="B310" s="57" t="s">
        <v>580</v>
      </c>
      <c r="C310" s="58">
        <v>0.17582100000000001</v>
      </c>
      <c r="D310" s="58">
        <v>0.42405399999999999</v>
      </c>
      <c r="E310" s="58">
        <v>2.8826019999999999</v>
      </c>
      <c r="F310" s="58">
        <v>2.487311</v>
      </c>
    </row>
    <row r="311" spans="1:6" x14ac:dyDescent="0.2">
      <c r="A311" s="52" t="s">
        <v>1891</v>
      </c>
      <c r="B311" s="49" t="s">
        <v>1892</v>
      </c>
      <c r="C311" s="50">
        <v>0.31685200000000002</v>
      </c>
      <c r="D311" s="50">
        <v>0.90494200000000002</v>
      </c>
      <c r="E311" s="50">
        <v>7.0866990000000003</v>
      </c>
      <c r="F311" s="50">
        <v>6.8737940000000002</v>
      </c>
    </row>
    <row r="312" spans="1:6" x14ac:dyDescent="0.2">
      <c r="A312" s="56" t="s">
        <v>2349</v>
      </c>
      <c r="B312" s="57" t="s">
        <v>2350</v>
      </c>
      <c r="C312" s="58" t="s">
        <v>2476</v>
      </c>
      <c r="D312" s="58">
        <v>0.95616699999999999</v>
      </c>
      <c r="E312" s="58">
        <v>7.3264709999999997</v>
      </c>
      <c r="F312" s="58">
        <v>6.5898589999999997</v>
      </c>
    </row>
    <row r="313" spans="1:6" x14ac:dyDescent="0.2">
      <c r="A313" s="52" t="s">
        <v>2471</v>
      </c>
      <c r="B313" s="49" t="s">
        <v>2472</v>
      </c>
      <c r="C313" s="50" t="s">
        <v>2476</v>
      </c>
      <c r="D313" s="50" t="s">
        <v>2476</v>
      </c>
      <c r="E313" s="50">
        <v>1.5070000000000001E-3</v>
      </c>
      <c r="F313" s="50">
        <v>0.114042</v>
      </c>
    </row>
    <row r="314" spans="1:6" x14ac:dyDescent="0.2">
      <c r="A314" s="56" t="s">
        <v>2351</v>
      </c>
      <c r="B314" s="57" t="s">
        <v>2352</v>
      </c>
      <c r="C314" s="58" t="s">
        <v>2476</v>
      </c>
      <c r="D314" s="58" t="s">
        <v>2476</v>
      </c>
      <c r="E314" s="58" t="s">
        <v>2476</v>
      </c>
      <c r="F314" s="58">
        <v>1.6684999999999998E-2</v>
      </c>
    </row>
    <row r="315" spans="1:6" x14ac:dyDescent="0.2">
      <c r="A315" s="52" t="s">
        <v>581</v>
      </c>
      <c r="B315" s="49" t="s">
        <v>582</v>
      </c>
      <c r="C315" s="50">
        <v>1.4184E-2</v>
      </c>
      <c r="D315" s="50" t="s">
        <v>2476</v>
      </c>
      <c r="E315" s="50">
        <v>0.36412299999999997</v>
      </c>
      <c r="F315" s="50">
        <v>0.58912200000000003</v>
      </c>
    </row>
    <row r="316" spans="1:6" x14ac:dyDescent="0.2">
      <c r="A316" s="56" t="s">
        <v>583</v>
      </c>
      <c r="B316" s="57" t="s">
        <v>584</v>
      </c>
      <c r="C316" s="58" t="s">
        <v>2476</v>
      </c>
      <c r="D316" s="58">
        <v>0.39062599999999997</v>
      </c>
      <c r="E316" s="58">
        <v>0.41366799999999998</v>
      </c>
      <c r="F316" s="58">
        <v>1.0366359999999999</v>
      </c>
    </row>
    <row r="317" spans="1:6" x14ac:dyDescent="0.2">
      <c r="A317" s="52" t="s">
        <v>585</v>
      </c>
      <c r="B317" s="49" t="s">
        <v>586</v>
      </c>
      <c r="C317" s="50">
        <v>0.70129900000000001</v>
      </c>
      <c r="D317" s="50">
        <v>0.59179000000000004</v>
      </c>
      <c r="E317" s="50">
        <v>14.493592</v>
      </c>
      <c r="F317" s="50">
        <v>12.81108</v>
      </c>
    </row>
    <row r="318" spans="1:6" x14ac:dyDescent="0.2">
      <c r="A318" s="56" t="s">
        <v>587</v>
      </c>
      <c r="B318" s="57" t="s">
        <v>588</v>
      </c>
      <c r="C318" s="58">
        <v>0.46564499999999998</v>
      </c>
      <c r="D318" s="58">
        <v>0.596611</v>
      </c>
      <c r="E318" s="58">
        <v>16.426724</v>
      </c>
      <c r="F318" s="58">
        <v>21.929660999999999</v>
      </c>
    </row>
    <row r="319" spans="1:6" x14ac:dyDescent="0.2">
      <c r="A319" s="52" t="s">
        <v>1893</v>
      </c>
      <c r="B319" s="49" t="s">
        <v>1894</v>
      </c>
      <c r="C319" s="50">
        <v>4.6001E-2</v>
      </c>
      <c r="D319" s="50">
        <v>0.17624899999999999</v>
      </c>
      <c r="E319" s="50">
        <v>1.1291960000000001</v>
      </c>
      <c r="F319" s="50">
        <v>2.3431120000000001</v>
      </c>
    </row>
    <row r="320" spans="1:6" x14ac:dyDescent="0.2">
      <c r="A320" s="56" t="s">
        <v>589</v>
      </c>
      <c r="B320" s="57" t="s">
        <v>590</v>
      </c>
      <c r="C320" s="58">
        <v>0.253384</v>
      </c>
      <c r="D320" s="58">
        <v>0.99149600000000004</v>
      </c>
      <c r="E320" s="58">
        <v>3.7748840000000001</v>
      </c>
      <c r="F320" s="58">
        <v>4.6514230000000003</v>
      </c>
    </row>
    <row r="321" spans="1:6" x14ac:dyDescent="0.2">
      <c r="A321" s="52" t="s">
        <v>1895</v>
      </c>
      <c r="B321" s="49" t="s">
        <v>1896</v>
      </c>
      <c r="C321" s="50">
        <v>5.5569E-2</v>
      </c>
      <c r="D321" s="50" t="s">
        <v>2476</v>
      </c>
      <c r="E321" s="50">
        <v>3.967857</v>
      </c>
      <c r="F321" s="50">
        <v>0.33898600000000001</v>
      </c>
    </row>
    <row r="322" spans="1:6" x14ac:dyDescent="0.2">
      <c r="A322" s="56" t="s">
        <v>2353</v>
      </c>
      <c r="B322" s="57" t="s">
        <v>2354</v>
      </c>
      <c r="C322" s="58" t="s">
        <v>2476</v>
      </c>
      <c r="D322" s="58">
        <v>3.2835999999999997E-2</v>
      </c>
      <c r="E322" s="58">
        <v>0.121665</v>
      </c>
      <c r="F322" s="58">
        <v>6.6984000000000002E-2</v>
      </c>
    </row>
    <row r="323" spans="1:6" ht="25.5" x14ac:dyDescent="0.2">
      <c r="A323" s="52" t="s">
        <v>1897</v>
      </c>
      <c r="B323" s="49" t="s">
        <v>1898</v>
      </c>
      <c r="C323" s="50">
        <v>0.45369700000000002</v>
      </c>
      <c r="D323" s="50">
        <v>0.16334399999999999</v>
      </c>
      <c r="E323" s="50">
        <v>4.3676789999999999</v>
      </c>
      <c r="F323" s="50">
        <v>17.103217000000001</v>
      </c>
    </row>
    <row r="324" spans="1:6" ht="25.5" x14ac:dyDescent="0.2">
      <c r="A324" s="56" t="s">
        <v>1899</v>
      </c>
      <c r="B324" s="57" t="s">
        <v>1900</v>
      </c>
      <c r="C324" s="58">
        <v>1.6199999999999999E-3</v>
      </c>
      <c r="D324" s="58" t="s">
        <v>2476</v>
      </c>
      <c r="E324" s="58">
        <v>4.6020000000000002E-3</v>
      </c>
      <c r="F324" s="58">
        <v>9.9069999999999991E-3</v>
      </c>
    </row>
    <row r="325" spans="1:6" x14ac:dyDescent="0.2">
      <c r="A325" s="52" t="s">
        <v>2479</v>
      </c>
      <c r="B325" s="49" t="s">
        <v>2480</v>
      </c>
      <c r="C325" s="50" t="s">
        <v>2476</v>
      </c>
      <c r="D325" s="50">
        <v>1.536E-3</v>
      </c>
      <c r="E325" s="50" t="s">
        <v>2476</v>
      </c>
      <c r="F325" s="50">
        <v>2.8184000000000001E-2</v>
      </c>
    </row>
    <row r="326" spans="1:6" x14ac:dyDescent="0.2">
      <c r="A326" s="56" t="s">
        <v>2355</v>
      </c>
      <c r="B326" s="57" t="s">
        <v>2356</v>
      </c>
      <c r="C326" s="58" t="s">
        <v>2476</v>
      </c>
      <c r="D326" s="58">
        <v>2.3960000000000001E-3</v>
      </c>
      <c r="E326" s="58">
        <v>8.6300000000000005E-4</v>
      </c>
      <c r="F326" s="58">
        <v>9.6624000000000002E-2</v>
      </c>
    </row>
    <row r="327" spans="1:6" ht="25.5" x14ac:dyDescent="0.2">
      <c r="A327" s="52" t="s">
        <v>1901</v>
      </c>
      <c r="B327" s="49" t="s">
        <v>1902</v>
      </c>
      <c r="C327" s="50">
        <v>6.6000000000000005E-5</v>
      </c>
      <c r="D327" s="50" t="s">
        <v>2476</v>
      </c>
      <c r="E327" s="50">
        <v>0.19351699999999999</v>
      </c>
      <c r="F327" s="50">
        <v>7.4999999999999993E-5</v>
      </c>
    </row>
    <row r="328" spans="1:6" x14ac:dyDescent="0.2">
      <c r="A328" s="56" t="s">
        <v>2357</v>
      </c>
      <c r="B328" s="57" t="s">
        <v>2358</v>
      </c>
      <c r="C328" s="58">
        <v>1.7799999999999999E-3</v>
      </c>
      <c r="D328" s="58" t="s">
        <v>2476</v>
      </c>
      <c r="E328" s="58">
        <v>5.5027090000000003</v>
      </c>
      <c r="F328" s="58">
        <v>0.75178599999999995</v>
      </c>
    </row>
    <row r="329" spans="1:6" x14ac:dyDescent="0.2">
      <c r="A329" s="52" t="s">
        <v>2359</v>
      </c>
      <c r="B329" s="49" t="s">
        <v>2360</v>
      </c>
      <c r="C329" s="50">
        <v>0.249946</v>
      </c>
      <c r="D329" s="50">
        <v>4.7743000000000001E-2</v>
      </c>
      <c r="E329" s="50">
        <v>9.1917100000000005</v>
      </c>
      <c r="F329" s="50">
        <v>1.408809</v>
      </c>
    </row>
    <row r="330" spans="1:6" ht="38.25" x14ac:dyDescent="0.2">
      <c r="A330" s="56" t="s">
        <v>2361</v>
      </c>
      <c r="B330" s="57" t="s">
        <v>2362</v>
      </c>
      <c r="C330" s="58">
        <v>0.15995200000000001</v>
      </c>
      <c r="D330" s="58">
        <v>4.9160000000000002E-3</v>
      </c>
      <c r="E330" s="58">
        <v>1.5265439999999999</v>
      </c>
      <c r="F330" s="58">
        <v>0.54841200000000001</v>
      </c>
    </row>
    <row r="331" spans="1:6" ht="38.25" x14ac:dyDescent="0.2">
      <c r="A331" s="52" t="s">
        <v>591</v>
      </c>
      <c r="B331" s="49" t="s">
        <v>592</v>
      </c>
      <c r="C331" s="50">
        <v>52.939863000000003</v>
      </c>
      <c r="D331" s="50">
        <v>442.640151</v>
      </c>
      <c r="E331" s="50">
        <v>466.187138</v>
      </c>
      <c r="F331" s="50">
        <v>4914.1744280000003</v>
      </c>
    </row>
    <row r="332" spans="1:6" ht="25.5" x14ac:dyDescent="0.2">
      <c r="A332" s="56" t="s">
        <v>2363</v>
      </c>
      <c r="B332" s="57" t="s">
        <v>2364</v>
      </c>
      <c r="C332" s="58">
        <v>9.1942470000000007</v>
      </c>
      <c r="D332" s="58">
        <v>8.1615009999999995</v>
      </c>
      <c r="E332" s="58">
        <v>77.022147000000004</v>
      </c>
      <c r="F332" s="58">
        <v>102.80185</v>
      </c>
    </row>
    <row r="333" spans="1:6" ht="38.25" x14ac:dyDescent="0.2">
      <c r="A333" s="52" t="s">
        <v>593</v>
      </c>
      <c r="B333" s="49" t="s">
        <v>594</v>
      </c>
      <c r="C333" s="50">
        <v>152.17406299999999</v>
      </c>
      <c r="D333" s="50">
        <v>141.32461799999999</v>
      </c>
      <c r="E333" s="50">
        <v>1772.5583839999999</v>
      </c>
      <c r="F333" s="50">
        <v>1691.9218249999999</v>
      </c>
    </row>
    <row r="334" spans="1:6" ht="38.25" x14ac:dyDescent="0.2">
      <c r="A334" s="56" t="s">
        <v>1903</v>
      </c>
      <c r="B334" s="57" t="s">
        <v>1904</v>
      </c>
      <c r="C334" s="58">
        <v>1.595836</v>
      </c>
      <c r="D334" s="58">
        <v>0.42865599999999998</v>
      </c>
      <c r="E334" s="58">
        <v>41.557772999999997</v>
      </c>
      <c r="F334" s="58">
        <v>34.837749000000002</v>
      </c>
    </row>
    <row r="335" spans="1:6" x14ac:dyDescent="0.2">
      <c r="A335" s="52" t="s">
        <v>595</v>
      </c>
      <c r="B335" s="49" t="s">
        <v>596</v>
      </c>
      <c r="C335" s="50">
        <v>1.6374109999999999</v>
      </c>
      <c r="D335" s="50">
        <v>3.510964</v>
      </c>
      <c r="E335" s="50">
        <v>26.241288000000001</v>
      </c>
      <c r="F335" s="50">
        <v>28.837285000000001</v>
      </c>
    </row>
    <row r="336" spans="1:6" ht="25.5" x14ac:dyDescent="0.2">
      <c r="A336" s="56" t="s">
        <v>597</v>
      </c>
      <c r="B336" s="57" t="s">
        <v>598</v>
      </c>
      <c r="C336" s="58" t="s">
        <v>2476</v>
      </c>
      <c r="D336" s="58" t="s">
        <v>2476</v>
      </c>
      <c r="E336" s="58">
        <v>0.147068</v>
      </c>
      <c r="F336" s="58">
        <v>0.107802</v>
      </c>
    </row>
    <row r="337" spans="1:6" x14ac:dyDescent="0.2">
      <c r="A337" s="52" t="s">
        <v>599</v>
      </c>
      <c r="B337" s="49" t="s">
        <v>600</v>
      </c>
      <c r="C337" s="50" t="s">
        <v>2476</v>
      </c>
      <c r="D337" s="50" t="s">
        <v>2476</v>
      </c>
      <c r="E337" s="50">
        <v>0.103017</v>
      </c>
      <c r="F337" s="50" t="s">
        <v>2476</v>
      </c>
    </row>
    <row r="338" spans="1:6" x14ac:dyDescent="0.2">
      <c r="A338" s="56" t="s">
        <v>601</v>
      </c>
      <c r="B338" s="57" t="s">
        <v>602</v>
      </c>
      <c r="C338" s="58" t="s">
        <v>2476</v>
      </c>
      <c r="D338" s="58">
        <v>0.02</v>
      </c>
      <c r="E338" s="58">
        <v>4.9300999999999998E-2</v>
      </c>
      <c r="F338" s="58">
        <v>7.4267E-2</v>
      </c>
    </row>
    <row r="339" spans="1:6" x14ac:dyDescent="0.2">
      <c r="A339" s="52" t="s">
        <v>603</v>
      </c>
      <c r="B339" s="49" t="s">
        <v>604</v>
      </c>
      <c r="C339" s="50">
        <v>3.1419999999999998E-3</v>
      </c>
      <c r="D339" s="50">
        <v>2.1513520000000002</v>
      </c>
      <c r="E339" s="50">
        <v>18.760574999999999</v>
      </c>
      <c r="F339" s="50">
        <v>16.030280999999999</v>
      </c>
    </row>
    <row r="340" spans="1:6" ht="25.5" x14ac:dyDescent="0.2">
      <c r="A340" s="56" t="s">
        <v>605</v>
      </c>
      <c r="B340" s="57" t="s">
        <v>606</v>
      </c>
      <c r="C340" s="58">
        <v>1.901572</v>
      </c>
      <c r="D340" s="58">
        <v>0.58936100000000002</v>
      </c>
      <c r="E340" s="58">
        <v>14.857101999999999</v>
      </c>
      <c r="F340" s="58">
        <v>9.3005779999999998</v>
      </c>
    </row>
    <row r="341" spans="1:6" x14ac:dyDescent="0.2">
      <c r="A341" s="52" t="s">
        <v>1905</v>
      </c>
      <c r="B341" s="49" t="s">
        <v>1906</v>
      </c>
      <c r="C341" s="50" t="s">
        <v>2476</v>
      </c>
      <c r="D341" s="50" t="s">
        <v>2476</v>
      </c>
      <c r="E341" s="50">
        <v>1.3554999999999999E-2</v>
      </c>
      <c r="F341" s="50">
        <v>0.31392199999999998</v>
      </c>
    </row>
    <row r="342" spans="1:6" ht="25.5" x14ac:dyDescent="0.2">
      <c r="A342" s="56" t="s">
        <v>607</v>
      </c>
      <c r="B342" s="57" t="s">
        <v>608</v>
      </c>
      <c r="C342" s="58" t="s">
        <v>2476</v>
      </c>
      <c r="D342" s="58">
        <v>4.0819999999999997E-3</v>
      </c>
      <c r="E342" s="58">
        <v>2.0047739999999998</v>
      </c>
      <c r="F342" s="58">
        <v>0.181867</v>
      </c>
    </row>
    <row r="343" spans="1:6" ht="38.25" x14ac:dyDescent="0.2">
      <c r="A343" s="52" t="s">
        <v>1907</v>
      </c>
      <c r="B343" s="49" t="s">
        <v>1908</v>
      </c>
      <c r="C343" s="50" t="s">
        <v>2476</v>
      </c>
      <c r="D343" s="50">
        <v>2.2910000000000001E-3</v>
      </c>
      <c r="E343" s="50">
        <v>2.945E-2</v>
      </c>
      <c r="F343" s="50">
        <v>8.8241E-2</v>
      </c>
    </row>
    <row r="344" spans="1:6" ht="38.25" x14ac:dyDescent="0.2">
      <c r="A344" s="56" t="s">
        <v>609</v>
      </c>
      <c r="B344" s="57" t="s">
        <v>610</v>
      </c>
      <c r="C344" s="58">
        <v>1.5385340000000001</v>
      </c>
      <c r="D344" s="58">
        <v>3.0398149999999999</v>
      </c>
      <c r="E344" s="58">
        <v>18.666602000000001</v>
      </c>
      <c r="F344" s="58">
        <v>23.263347</v>
      </c>
    </row>
    <row r="345" spans="1:6" x14ac:dyDescent="0.2">
      <c r="A345" s="52" t="s">
        <v>2365</v>
      </c>
      <c r="B345" s="49" t="s">
        <v>2366</v>
      </c>
      <c r="C345" s="50" t="s">
        <v>2476</v>
      </c>
      <c r="D345" s="50" t="s">
        <v>2476</v>
      </c>
      <c r="E345" s="50">
        <v>8.7399999999999995E-3</v>
      </c>
      <c r="F345" s="50">
        <v>5.1240000000000001E-3</v>
      </c>
    </row>
    <row r="346" spans="1:6" ht="25.5" x14ac:dyDescent="0.2">
      <c r="A346" s="56" t="s">
        <v>611</v>
      </c>
      <c r="B346" s="57" t="s">
        <v>612</v>
      </c>
      <c r="C346" s="58">
        <v>8.6963650000000001</v>
      </c>
      <c r="D346" s="58">
        <v>5.3270249999999999</v>
      </c>
      <c r="E346" s="58">
        <v>87.796709000000007</v>
      </c>
      <c r="F346" s="58">
        <v>83.071637999999993</v>
      </c>
    </row>
    <row r="347" spans="1:6" ht="38.25" x14ac:dyDescent="0.2">
      <c r="A347" s="52" t="s">
        <v>613</v>
      </c>
      <c r="B347" s="49" t="s">
        <v>614</v>
      </c>
      <c r="C347" s="50">
        <v>2.0488170000000001</v>
      </c>
      <c r="D347" s="50">
        <v>0.91470200000000002</v>
      </c>
      <c r="E347" s="50">
        <v>42.216645</v>
      </c>
      <c r="F347" s="50">
        <v>12.838585999999999</v>
      </c>
    </row>
    <row r="348" spans="1:6" ht="25.5" x14ac:dyDescent="0.2">
      <c r="A348" s="56" t="s">
        <v>615</v>
      </c>
      <c r="B348" s="57" t="s">
        <v>616</v>
      </c>
      <c r="C348" s="58">
        <v>3.0070320000000001</v>
      </c>
      <c r="D348" s="58">
        <v>2.6930010000000002</v>
      </c>
      <c r="E348" s="58">
        <v>28.526461000000001</v>
      </c>
      <c r="F348" s="58">
        <v>31.306429000000001</v>
      </c>
    </row>
    <row r="349" spans="1:6" ht="25.5" x14ac:dyDescent="0.2">
      <c r="A349" s="52" t="s">
        <v>617</v>
      </c>
      <c r="B349" s="49" t="s">
        <v>618</v>
      </c>
      <c r="C349" s="50">
        <v>8.2134579999999993</v>
      </c>
      <c r="D349" s="50">
        <v>10.185924</v>
      </c>
      <c r="E349" s="50">
        <v>64.819946999999999</v>
      </c>
      <c r="F349" s="50">
        <v>112.729946</v>
      </c>
    </row>
    <row r="350" spans="1:6" ht="25.5" x14ac:dyDescent="0.2">
      <c r="A350" s="56" t="s">
        <v>619</v>
      </c>
      <c r="B350" s="57" t="s">
        <v>620</v>
      </c>
      <c r="C350" s="58">
        <v>4.0810000000000004E-3</v>
      </c>
      <c r="D350" s="58">
        <v>0.108918</v>
      </c>
      <c r="E350" s="58">
        <v>0.33913599999999999</v>
      </c>
      <c r="F350" s="58">
        <v>0.42401299999999997</v>
      </c>
    </row>
    <row r="351" spans="1:6" x14ac:dyDescent="0.2">
      <c r="A351" s="52" t="s">
        <v>621</v>
      </c>
      <c r="B351" s="49" t="s">
        <v>622</v>
      </c>
      <c r="C351" s="50">
        <v>8.8599999999999996E-4</v>
      </c>
      <c r="D351" s="50" t="s">
        <v>2476</v>
      </c>
      <c r="E351" s="50">
        <v>0.56851099999999999</v>
      </c>
      <c r="F351" s="50">
        <v>2.6616999999999998E-2</v>
      </c>
    </row>
    <row r="352" spans="1:6" ht="38.25" x14ac:dyDescent="0.2">
      <c r="A352" s="56" t="s">
        <v>623</v>
      </c>
      <c r="B352" s="57" t="s">
        <v>624</v>
      </c>
      <c r="C352" s="58">
        <v>0.13256299999999999</v>
      </c>
      <c r="D352" s="58">
        <v>0.49631199999999998</v>
      </c>
      <c r="E352" s="58">
        <v>3.5516350000000001</v>
      </c>
      <c r="F352" s="58">
        <v>4.1734819999999999</v>
      </c>
    </row>
    <row r="353" spans="1:6" ht="25.5" x14ac:dyDescent="0.2">
      <c r="A353" s="52" t="s">
        <v>625</v>
      </c>
      <c r="B353" s="49" t="s">
        <v>626</v>
      </c>
      <c r="C353" s="50">
        <v>0.126719</v>
      </c>
      <c r="D353" s="50">
        <v>4.2099999999999999E-4</v>
      </c>
      <c r="E353" s="50">
        <v>1.070238</v>
      </c>
      <c r="F353" s="50">
        <v>0.54310899999999995</v>
      </c>
    </row>
    <row r="354" spans="1:6" ht="25.5" x14ac:dyDescent="0.2">
      <c r="A354" s="56" t="s">
        <v>627</v>
      </c>
      <c r="B354" s="57" t="s">
        <v>628</v>
      </c>
      <c r="C354" s="58">
        <v>1.4626479999999999</v>
      </c>
      <c r="D354" s="58">
        <v>1.7934810000000001</v>
      </c>
      <c r="E354" s="58">
        <v>26.79946</v>
      </c>
      <c r="F354" s="58">
        <v>24.053204000000001</v>
      </c>
    </row>
    <row r="355" spans="1:6" x14ac:dyDescent="0.2">
      <c r="A355" s="52" t="s">
        <v>629</v>
      </c>
      <c r="B355" s="49" t="s">
        <v>630</v>
      </c>
      <c r="C355" s="50">
        <v>0.63093699999999997</v>
      </c>
      <c r="D355" s="50">
        <v>1.7314000000000001</v>
      </c>
      <c r="E355" s="50">
        <v>18.090896000000001</v>
      </c>
      <c r="F355" s="50">
        <v>22.039241000000001</v>
      </c>
    </row>
    <row r="356" spans="1:6" ht="38.25" x14ac:dyDescent="0.2">
      <c r="A356" s="56" t="s">
        <v>631</v>
      </c>
      <c r="B356" s="57" t="s">
        <v>632</v>
      </c>
      <c r="C356" s="58">
        <v>0.220052</v>
      </c>
      <c r="D356" s="58">
        <v>0.36016999999999999</v>
      </c>
      <c r="E356" s="58">
        <v>5.0093620000000003</v>
      </c>
      <c r="F356" s="58">
        <v>4.865767</v>
      </c>
    </row>
    <row r="357" spans="1:6" ht="38.25" x14ac:dyDescent="0.2">
      <c r="A357" s="52" t="s">
        <v>633</v>
      </c>
      <c r="B357" s="49" t="s">
        <v>634</v>
      </c>
      <c r="C357" s="50">
        <v>0.24655299999999999</v>
      </c>
      <c r="D357" s="50">
        <v>0.66277399999999997</v>
      </c>
      <c r="E357" s="50">
        <v>3.7598060000000002</v>
      </c>
      <c r="F357" s="50">
        <v>6.3428290000000001</v>
      </c>
    </row>
    <row r="358" spans="1:6" x14ac:dyDescent="0.2">
      <c r="A358" s="56" t="s">
        <v>635</v>
      </c>
      <c r="B358" s="57" t="s">
        <v>636</v>
      </c>
      <c r="C358" s="58">
        <v>4.7137460000000004</v>
      </c>
      <c r="D358" s="58">
        <v>3.6391209999999998</v>
      </c>
      <c r="E358" s="58">
        <v>26.521265</v>
      </c>
      <c r="F358" s="58">
        <v>39.002682999999998</v>
      </c>
    </row>
    <row r="359" spans="1:6" ht="25.5" x14ac:dyDescent="0.2">
      <c r="A359" s="52" t="s">
        <v>637</v>
      </c>
      <c r="B359" s="49" t="s">
        <v>638</v>
      </c>
      <c r="C359" s="50">
        <v>1.7869360000000001</v>
      </c>
      <c r="D359" s="50">
        <v>1.6420140000000001</v>
      </c>
      <c r="E359" s="50">
        <v>21.277073000000001</v>
      </c>
      <c r="F359" s="50">
        <v>20.074321000000001</v>
      </c>
    </row>
    <row r="360" spans="1:6" x14ac:dyDescent="0.2">
      <c r="A360" s="56" t="s">
        <v>639</v>
      </c>
      <c r="B360" s="57" t="s">
        <v>640</v>
      </c>
      <c r="C360" s="58">
        <v>13.550435</v>
      </c>
      <c r="D360" s="58">
        <v>13.80808</v>
      </c>
      <c r="E360" s="58">
        <v>140.85593600000001</v>
      </c>
      <c r="F360" s="58">
        <v>150.147199</v>
      </c>
    </row>
    <row r="361" spans="1:6" ht="25.5" x14ac:dyDescent="0.2">
      <c r="A361" s="52" t="s">
        <v>641</v>
      </c>
      <c r="B361" s="49" t="s">
        <v>642</v>
      </c>
      <c r="C361" s="50">
        <v>1.107828</v>
      </c>
      <c r="D361" s="50">
        <v>1.0943989999999999</v>
      </c>
      <c r="E361" s="50">
        <v>24.721761000000001</v>
      </c>
      <c r="F361" s="50">
        <v>11.250192999999999</v>
      </c>
    </row>
    <row r="362" spans="1:6" ht="38.25" x14ac:dyDescent="0.2">
      <c r="A362" s="56" t="s">
        <v>643</v>
      </c>
      <c r="B362" s="57" t="s">
        <v>644</v>
      </c>
      <c r="C362" s="58">
        <v>3.1073930000000001</v>
      </c>
      <c r="D362" s="58">
        <v>7.1410710000000002</v>
      </c>
      <c r="E362" s="58">
        <v>45.749803</v>
      </c>
      <c r="F362" s="58">
        <v>52.466253999999999</v>
      </c>
    </row>
    <row r="363" spans="1:6" ht="51" x14ac:dyDescent="0.2">
      <c r="A363" s="52" t="s">
        <v>645</v>
      </c>
      <c r="B363" s="49" t="s">
        <v>646</v>
      </c>
      <c r="C363" s="50">
        <v>12.111772</v>
      </c>
      <c r="D363" s="50">
        <v>11.474708</v>
      </c>
      <c r="E363" s="50">
        <v>174.06223600000001</v>
      </c>
      <c r="F363" s="50">
        <v>135.721722</v>
      </c>
    </row>
    <row r="364" spans="1:6" ht="25.5" x14ac:dyDescent="0.2">
      <c r="A364" s="56" t="s">
        <v>647</v>
      </c>
      <c r="B364" s="57" t="s">
        <v>648</v>
      </c>
      <c r="C364" s="58">
        <v>57.451152</v>
      </c>
      <c r="D364" s="58">
        <v>89.944068000000001</v>
      </c>
      <c r="E364" s="58">
        <v>723.28268500000001</v>
      </c>
      <c r="F364" s="58">
        <v>864.58984899999996</v>
      </c>
    </row>
    <row r="365" spans="1:6" ht="51" x14ac:dyDescent="0.2">
      <c r="A365" s="52" t="s">
        <v>649</v>
      </c>
      <c r="B365" s="49" t="s">
        <v>650</v>
      </c>
      <c r="C365" s="50">
        <v>2.3659750000000002</v>
      </c>
      <c r="D365" s="50">
        <v>2.6817549999999999</v>
      </c>
      <c r="E365" s="50">
        <v>29.498533999999999</v>
      </c>
      <c r="F365" s="50">
        <v>19.303419999999999</v>
      </c>
    </row>
    <row r="366" spans="1:6" x14ac:dyDescent="0.2">
      <c r="A366" s="56" t="s">
        <v>651</v>
      </c>
      <c r="B366" s="57" t="s">
        <v>652</v>
      </c>
      <c r="C366" s="58">
        <v>2.6698E-2</v>
      </c>
      <c r="D366" s="58">
        <v>0.45421099999999998</v>
      </c>
      <c r="E366" s="58">
        <v>6.7207610000000004</v>
      </c>
      <c r="F366" s="58">
        <v>1.5773440000000001</v>
      </c>
    </row>
    <row r="367" spans="1:6" ht="38.25" x14ac:dyDescent="0.2">
      <c r="A367" s="52" t="s">
        <v>653</v>
      </c>
      <c r="B367" s="49" t="s">
        <v>654</v>
      </c>
      <c r="C367" s="50">
        <v>0.39866499999999999</v>
      </c>
      <c r="D367" s="50">
        <v>0.96038299999999999</v>
      </c>
      <c r="E367" s="50">
        <v>6.3073050000000004</v>
      </c>
      <c r="F367" s="50">
        <v>4.7499219999999998</v>
      </c>
    </row>
    <row r="368" spans="1:6" x14ac:dyDescent="0.2">
      <c r="A368" s="56" t="s">
        <v>1909</v>
      </c>
      <c r="B368" s="57" t="s">
        <v>1910</v>
      </c>
      <c r="C368" s="58">
        <v>2.1233999999999999E-2</v>
      </c>
      <c r="D368" s="58">
        <v>1.7471E-2</v>
      </c>
      <c r="E368" s="58">
        <v>0.53013699999999997</v>
      </c>
      <c r="F368" s="58">
        <v>0.55260600000000004</v>
      </c>
    </row>
    <row r="369" spans="1:6" ht="38.25" x14ac:dyDescent="0.2">
      <c r="A369" s="52" t="s">
        <v>1911</v>
      </c>
      <c r="B369" s="49" t="s">
        <v>1912</v>
      </c>
      <c r="C369" s="50">
        <v>4.241E-3</v>
      </c>
      <c r="D369" s="50" t="s">
        <v>2476</v>
      </c>
      <c r="E369" s="50">
        <v>0.12535099999999999</v>
      </c>
      <c r="F369" s="50">
        <v>0.32002799999999998</v>
      </c>
    </row>
    <row r="370" spans="1:6" x14ac:dyDescent="0.2">
      <c r="A370" s="56" t="s">
        <v>655</v>
      </c>
      <c r="B370" s="57" t="s">
        <v>656</v>
      </c>
      <c r="C370" s="58">
        <v>4.5456999999999997E-2</v>
      </c>
      <c r="D370" s="58" t="s">
        <v>2476</v>
      </c>
      <c r="E370" s="58">
        <v>7.9321000000000003E-2</v>
      </c>
      <c r="F370" s="58">
        <v>0.13311200000000001</v>
      </c>
    </row>
    <row r="371" spans="1:6" ht="25.5" x14ac:dyDescent="0.2">
      <c r="A371" s="52" t="s">
        <v>657</v>
      </c>
      <c r="B371" s="49" t="s">
        <v>658</v>
      </c>
      <c r="C371" s="50" t="s">
        <v>2476</v>
      </c>
      <c r="D371" s="50" t="s">
        <v>2476</v>
      </c>
      <c r="E371" s="50" t="s">
        <v>2476</v>
      </c>
      <c r="F371" s="50">
        <v>0.438054</v>
      </c>
    </row>
    <row r="372" spans="1:6" ht="25.5" x14ac:dyDescent="0.2">
      <c r="A372" s="56" t="s">
        <v>659</v>
      </c>
      <c r="B372" s="57" t="s">
        <v>660</v>
      </c>
      <c r="C372" s="58" t="s">
        <v>2476</v>
      </c>
      <c r="D372" s="58" t="s">
        <v>2476</v>
      </c>
      <c r="E372" s="58">
        <v>0.66521699999999995</v>
      </c>
      <c r="F372" s="58">
        <v>2.6384000000000001E-2</v>
      </c>
    </row>
    <row r="373" spans="1:6" ht="25.5" x14ac:dyDescent="0.2">
      <c r="A373" s="52" t="s">
        <v>1913</v>
      </c>
      <c r="B373" s="49" t="s">
        <v>1914</v>
      </c>
      <c r="C373" s="50">
        <v>5.1699999999999999E-4</v>
      </c>
      <c r="D373" s="50" t="s">
        <v>2476</v>
      </c>
      <c r="E373" s="50">
        <v>2.1469170000000002</v>
      </c>
      <c r="F373" s="50">
        <v>0.87058199999999997</v>
      </c>
    </row>
    <row r="374" spans="1:6" ht="25.5" x14ac:dyDescent="0.2">
      <c r="A374" s="56" t="s">
        <v>661</v>
      </c>
      <c r="B374" s="57" t="s">
        <v>662</v>
      </c>
      <c r="C374" s="58">
        <v>4.0538530000000002</v>
      </c>
      <c r="D374" s="58">
        <v>5.4328630000000002</v>
      </c>
      <c r="E374" s="58">
        <v>31.952805000000001</v>
      </c>
      <c r="F374" s="58">
        <v>48.502484000000003</v>
      </c>
    </row>
    <row r="375" spans="1:6" ht="25.5" x14ac:dyDescent="0.2">
      <c r="A375" s="52" t="s">
        <v>663</v>
      </c>
      <c r="B375" s="49" t="s">
        <v>664</v>
      </c>
      <c r="C375" s="50">
        <v>3.3197739999999998</v>
      </c>
      <c r="D375" s="50">
        <v>2.1145499999999999</v>
      </c>
      <c r="E375" s="50">
        <v>23.789746000000001</v>
      </c>
      <c r="F375" s="50">
        <v>16.724844000000001</v>
      </c>
    </row>
    <row r="376" spans="1:6" x14ac:dyDescent="0.2">
      <c r="A376" s="56" t="s">
        <v>665</v>
      </c>
      <c r="B376" s="57" t="s">
        <v>666</v>
      </c>
      <c r="C376" s="58">
        <v>2.0763E-2</v>
      </c>
      <c r="D376" s="58">
        <v>0.109613</v>
      </c>
      <c r="E376" s="58">
        <v>1.6330849999999999</v>
      </c>
      <c r="F376" s="58">
        <v>1.9032990000000001</v>
      </c>
    </row>
    <row r="377" spans="1:6" x14ac:dyDescent="0.2">
      <c r="A377" s="52" t="s">
        <v>2367</v>
      </c>
      <c r="B377" s="49" t="s">
        <v>2368</v>
      </c>
      <c r="C377" s="50" t="s">
        <v>2476</v>
      </c>
      <c r="D377" s="50" t="s">
        <v>2476</v>
      </c>
      <c r="E377" s="50">
        <v>3.6186790000000002</v>
      </c>
      <c r="F377" s="50">
        <v>2.7109019999999999</v>
      </c>
    </row>
    <row r="378" spans="1:6" x14ac:dyDescent="0.2">
      <c r="A378" s="56" t="s">
        <v>2369</v>
      </c>
      <c r="B378" s="57" t="s">
        <v>2370</v>
      </c>
      <c r="C378" s="58">
        <v>0.60304800000000003</v>
      </c>
      <c r="D378" s="58" t="s">
        <v>2476</v>
      </c>
      <c r="E378" s="58">
        <v>2.707592</v>
      </c>
      <c r="F378" s="58">
        <v>1.2931859999999999</v>
      </c>
    </row>
    <row r="379" spans="1:6" x14ac:dyDescent="0.2">
      <c r="A379" s="52" t="s">
        <v>2371</v>
      </c>
      <c r="B379" s="49" t="s">
        <v>2372</v>
      </c>
      <c r="C379" s="50" t="s">
        <v>2476</v>
      </c>
      <c r="D379" s="50">
        <v>0.37912299999999999</v>
      </c>
      <c r="E379" s="50">
        <v>3.470542</v>
      </c>
      <c r="F379" s="50">
        <v>7.7374999999999998</v>
      </c>
    </row>
    <row r="380" spans="1:6" x14ac:dyDescent="0.2">
      <c r="A380" s="56" t="s">
        <v>1915</v>
      </c>
      <c r="B380" s="57" t="s">
        <v>1916</v>
      </c>
      <c r="C380" s="58" t="s">
        <v>2476</v>
      </c>
      <c r="D380" s="58">
        <v>0.67634000000000005</v>
      </c>
      <c r="E380" s="58">
        <v>0.78746400000000005</v>
      </c>
      <c r="F380" s="58">
        <v>3.7875220000000001</v>
      </c>
    </row>
    <row r="381" spans="1:6" x14ac:dyDescent="0.2">
      <c r="A381" s="52" t="s">
        <v>1917</v>
      </c>
      <c r="B381" s="49" t="s">
        <v>1918</v>
      </c>
      <c r="C381" s="50" t="s">
        <v>2476</v>
      </c>
      <c r="D381" s="50" t="s">
        <v>2476</v>
      </c>
      <c r="E381" s="50">
        <v>2.9250000000000001E-3</v>
      </c>
      <c r="F381" s="50">
        <v>4.947E-3</v>
      </c>
    </row>
    <row r="382" spans="1:6" ht="25.5" x14ac:dyDescent="0.2">
      <c r="A382" s="56" t="s">
        <v>667</v>
      </c>
      <c r="B382" s="57" t="s">
        <v>668</v>
      </c>
      <c r="C382" s="58">
        <v>0.196321</v>
      </c>
      <c r="D382" s="58">
        <v>0.12984899999999999</v>
      </c>
      <c r="E382" s="58">
        <v>1.9573339999999999</v>
      </c>
      <c r="F382" s="58">
        <v>2.3201130000000001</v>
      </c>
    </row>
    <row r="383" spans="1:6" ht="25.5" x14ac:dyDescent="0.2">
      <c r="A383" s="52" t="s">
        <v>1919</v>
      </c>
      <c r="B383" s="49" t="s">
        <v>1920</v>
      </c>
      <c r="C383" s="50">
        <v>2.8469000000000001E-2</v>
      </c>
      <c r="D383" s="50">
        <v>0.34443000000000001</v>
      </c>
      <c r="E383" s="50">
        <v>9.7280519999999999</v>
      </c>
      <c r="F383" s="50">
        <v>1.9873149999999999</v>
      </c>
    </row>
    <row r="384" spans="1:6" ht="25.5" x14ac:dyDescent="0.2">
      <c r="A384" s="56" t="s">
        <v>669</v>
      </c>
      <c r="B384" s="57" t="s">
        <v>670</v>
      </c>
      <c r="C384" s="58">
        <v>8.7416999999999995E-2</v>
      </c>
      <c r="D384" s="58" t="s">
        <v>2476</v>
      </c>
      <c r="E384" s="58">
        <v>1.2333240000000001</v>
      </c>
      <c r="F384" s="58">
        <v>1.2766420000000001</v>
      </c>
    </row>
    <row r="385" spans="1:6" x14ac:dyDescent="0.2">
      <c r="A385" s="52" t="s">
        <v>1921</v>
      </c>
      <c r="B385" s="49" t="s">
        <v>1922</v>
      </c>
      <c r="C385" s="50" t="s">
        <v>2476</v>
      </c>
      <c r="D385" s="50" t="s">
        <v>2476</v>
      </c>
      <c r="E385" s="50">
        <v>1.63E-4</v>
      </c>
      <c r="F385" s="50">
        <v>7.8777E-2</v>
      </c>
    </row>
    <row r="386" spans="1:6" x14ac:dyDescent="0.2">
      <c r="A386" s="56" t="s">
        <v>2373</v>
      </c>
      <c r="B386" s="57" t="s">
        <v>2374</v>
      </c>
      <c r="C386" s="58" t="s">
        <v>2476</v>
      </c>
      <c r="D386" s="58" t="s">
        <v>2476</v>
      </c>
      <c r="E386" s="58">
        <v>0.15232699999999999</v>
      </c>
      <c r="F386" s="58" t="s">
        <v>2476</v>
      </c>
    </row>
    <row r="387" spans="1:6" ht="25.5" x14ac:dyDescent="0.2">
      <c r="A387" s="52" t="s">
        <v>671</v>
      </c>
      <c r="B387" s="49" t="s">
        <v>672</v>
      </c>
      <c r="C387" s="50">
        <v>3.5194999999999997E-2</v>
      </c>
      <c r="D387" s="50" t="s">
        <v>2476</v>
      </c>
      <c r="E387" s="50">
        <v>3.5194999999999997E-2</v>
      </c>
      <c r="F387" s="50" t="s">
        <v>2476</v>
      </c>
    </row>
    <row r="388" spans="1:6" ht="25.5" x14ac:dyDescent="0.2">
      <c r="A388" s="56" t="s">
        <v>673</v>
      </c>
      <c r="B388" s="57" t="s">
        <v>674</v>
      </c>
      <c r="C388" s="58">
        <v>2.2314000000000001E-2</v>
      </c>
      <c r="D388" s="58">
        <v>5.1659999999999996E-3</v>
      </c>
      <c r="E388" s="58">
        <v>3.4243960000000002</v>
      </c>
      <c r="F388" s="58">
        <v>0.52788100000000004</v>
      </c>
    </row>
    <row r="389" spans="1:6" ht="25.5" x14ac:dyDescent="0.2">
      <c r="A389" s="52" t="s">
        <v>675</v>
      </c>
      <c r="B389" s="49" t="s">
        <v>676</v>
      </c>
      <c r="C389" s="50">
        <v>2.8931650000000002</v>
      </c>
      <c r="D389" s="50">
        <v>0.41148200000000001</v>
      </c>
      <c r="E389" s="50">
        <v>18.366409000000001</v>
      </c>
      <c r="F389" s="50">
        <v>10.683047</v>
      </c>
    </row>
    <row r="390" spans="1:6" x14ac:dyDescent="0.2">
      <c r="A390" s="56" t="s">
        <v>1925</v>
      </c>
      <c r="B390" s="57" t="s">
        <v>1926</v>
      </c>
      <c r="C390" s="58">
        <v>0.41917900000000002</v>
      </c>
      <c r="D390" s="58">
        <v>0.41075699999999998</v>
      </c>
      <c r="E390" s="58">
        <v>5.7836850000000002</v>
      </c>
      <c r="F390" s="58">
        <v>11.964706</v>
      </c>
    </row>
    <row r="391" spans="1:6" x14ac:dyDescent="0.2">
      <c r="A391" s="52" t="s">
        <v>2375</v>
      </c>
      <c r="B391" s="49" t="s">
        <v>2376</v>
      </c>
      <c r="C391" s="50" t="s">
        <v>2476</v>
      </c>
      <c r="D391" s="50" t="s">
        <v>2476</v>
      </c>
      <c r="E391" s="50">
        <v>2.3721770000000002</v>
      </c>
      <c r="F391" s="50">
        <v>1.3876569999999999</v>
      </c>
    </row>
    <row r="392" spans="1:6" ht="25.5" x14ac:dyDescent="0.2">
      <c r="A392" s="56" t="s">
        <v>677</v>
      </c>
      <c r="B392" s="57" t="s">
        <v>678</v>
      </c>
      <c r="C392" s="58">
        <v>0.32423200000000002</v>
      </c>
      <c r="D392" s="58">
        <v>3.9121999999999997E-2</v>
      </c>
      <c r="E392" s="58">
        <v>4.2693919999999999</v>
      </c>
      <c r="F392" s="58">
        <v>2.1024280000000002</v>
      </c>
    </row>
    <row r="393" spans="1:6" ht="38.25" x14ac:dyDescent="0.2">
      <c r="A393" s="52" t="s">
        <v>679</v>
      </c>
      <c r="B393" s="49" t="s">
        <v>680</v>
      </c>
      <c r="C393" s="50">
        <v>5.3550000000000004E-3</v>
      </c>
      <c r="D393" s="50">
        <v>1.737E-2</v>
      </c>
      <c r="E393" s="50">
        <v>7.437E-3</v>
      </c>
      <c r="F393" s="50">
        <v>0.22237699999999999</v>
      </c>
    </row>
    <row r="394" spans="1:6" x14ac:dyDescent="0.2">
      <c r="A394" s="56" t="s">
        <v>1927</v>
      </c>
      <c r="B394" s="57" t="s">
        <v>1928</v>
      </c>
      <c r="C394" s="58" t="s">
        <v>2476</v>
      </c>
      <c r="D394" s="58" t="s">
        <v>2476</v>
      </c>
      <c r="E394" s="58">
        <v>0.12801499999999999</v>
      </c>
      <c r="F394" s="58">
        <v>0.22428300000000001</v>
      </c>
    </row>
    <row r="395" spans="1:6" ht="25.5" x14ac:dyDescent="0.2">
      <c r="A395" s="52" t="s">
        <v>681</v>
      </c>
      <c r="B395" s="49" t="s">
        <v>682</v>
      </c>
      <c r="C395" s="50" t="s">
        <v>2476</v>
      </c>
      <c r="D395" s="50" t="s">
        <v>2476</v>
      </c>
      <c r="E395" s="50">
        <v>2.483E-3</v>
      </c>
      <c r="F395" s="50">
        <v>1.8370000000000001E-3</v>
      </c>
    </row>
    <row r="396" spans="1:6" ht="38.25" x14ac:dyDescent="0.2">
      <c r="A396" s="56" t="s">
        <v>683</v>
      </c>
      <c r="B396" s="57" t="s">
        <v>684</v>
      </c>
      <c r="C396" s="58">
        <v>1.187389</v>
      </c>
      <c r="D396" s="58">
        <v>1.471184</v>
      </c>
      <c r="E396" s="58">
        <v>17.598839000000002</v>
      </c>
      <c r="F396" s="58">
        <v>10.62331</v>
      </c>
    </row>
    <row r="397" spans="1:6" ht="38.25" x14ac:dyDescent="0.2">
      <c r="A397" s="52" t="s">
        <v>685</v>
      </c>
      <c r="B397" s="49" t="s">
        <v>686</v>
      </c>
      <c r="C397" s="50">
        <v>7.8588829999999996</v>
      </c>
      <c r="D397" s="50">
        <v>13.887484000000001</v>
      </c>
      <c r="E397" s="50">
        <v>116.559894</v>
      </c>
      <c r="F397" s="50">
        <v>134.11320900000001</v>
      </c>
    </row>
    <row r="398" spans="1:6" ht="38.25" x14ac:dyDescent="0.2">
      <c r="A398" s="56" t="s">
        <v>687</v>
      </c>
      <c r="B398" s="57" t="s">
        <v>688</v>
      </c>
      <c r="C398" s="58">
        <v>0.189304</v>
      </c>
      <c r="D398" s="58">
        <v>0.101132</v>
      </c>
      <c r="E398" s="58">
        <v>1.9420580000000001</v>
      </c>
      <c r="F398" s="58">
        <v>1.557634</v>
      </c>
    </row>
    <row r="399" spans="1:6" ht="25.5" x14ac:dyDescent="0.2">
      <c r="A399" s="52" t="s">
        <v>689</v>
      </c>
      <c r="B399" s="49" t="s">
        <v>690</v>
      </c>
      <c r="C399" s="50">
        <v>2.836576</v>
      </c>
      <c r="D399" s="50">
        <v>1.908633</v>
      </c>
      <c r="E399" s="50">
        <v>28.923909999999999</v>
      </c>
      <c r="F399" s="50">
        <v>21.493463999999999</v>
      </c>
    </row>
    <row r="400" spans="1:6" ht="25.5" x14ac:dyDescent="0.2">
      <c r="A400" s="56" t="s">
        <v>691</v>
      </c>
      <c r="B400" s="57" t="s">
        <v>692</v>
      </c>
      <c r="C400" s="58">
        <v>3.7645490000000001</v>
      </c>
      <c r="D400" s="58">
        <v>14.070107</v>
      </c>
      <c r="E400" s="58">
        <v>57.014389000000001</v>
      </c>
      <c r="F400" s="58">
        <v>70.095197999999996</v>
      </c>
    </row>
    <row r="401" spans="1:6" x14ac:dyDescent="0.2">
      <c r="A401" s="52" t="s">
        <v>693</v>
      </c>
      <c r="B401" s="49" t="s">
        <v>694</v>
      </c>
      <c r="C401" s="50">
        <v>1.6396599999999999</v>
      </c>
      <c r="D401" s="50">
        <v>2.8287589999999998</v>
      </c>
      <c r="E401" s="50">
        <v>5.1748200000000004</v>
      </c>
      <c r="F401" s="50">
        <v>10.01745</v>
      </c>
    </row>
    <row r="402" spans="1:6" x14ac:dyDescent="0.2">
      <c r="A402" s="56" t="s">
        <v>695</v>
      </c>
      <c r="B402" s="57" t="s">
        <v>696</v>
      </c>
      <c r="C402" s="58">
        <v>0.24959000000000001</v>
      </c>
      <c r="D402" s="58">
        <v>0.17489199999999999</v>
      </c>
      <c r="E402" s="58">
        <v>2.683827</v>
      </c>
      <c r="F402" s="58">
        <v>4.8403320000000001</v>
      </c>
    </row>
    <row r="403" spans="1:6" x14ac:dyDescent="0.2">
      <c r="A403" s="52" t="s">
        <v>697</v>
      </c>
      <c r="B403" s="49" t="s">
        <v>698</v>
      </c>
      <c r="C403" s="50">
        <v>28.081147999999999</v>
      </c>
      <c r="D403" s="50">
        <v>44.719405000000002</v>
      </c>
      <c r="E403" s="50">
        <v>422.68267900000001</v>
      </c>
      <c r="F403" s="50">
        <v>442.81681600000002</v>
      </c>
    </row>
    <row r="404" spans="1:6" x14ac:dyDescent="0.2">
      <c r="A404" s="56" t="s">
        <v>699</v>
      </c>
      <c r="B404" s="57" t="s">
        <v>700</v>
      </c>
      <c r="C404" s="58">
        <v>2.5394260000000002</v>
      </c>
      <c r="D404" s="58">
        <v>2.6579999999999999</v>
      </c>
      <c r="E404" s="58">
        <v>32.931379999999997</v>
      </c>
      <c r="F404" s="58">
        <v>40.941330999999998</v>
      </c>
    </row>
    <row r="405" spans="1:6" x14ac:dyDescent="0.2">
      <c r="A405" s="52" t="s">
        <v>701</v>
      </c>
      <c r="B405" s="49" t="s">
        <v>702</v>
      </c>
      <c r="C405" s="50">
        <v>7.1612879999999999</v>
      </c>
      <c r="D405" s="50">
        <v>6.8096209999999999</v>
      </c>
      <c r="E405" s="50">
        <v>63.092779</v>
      </c>
      <c r="F405" s="50">
        <v>76.006772999999995</v>
      </c>
    </row>
    <row r="406" spans="1:6" ht="25.5" x14ac:dyDescent="0.2">
      <c r="A406" s="56" t="s">
        <v>1929</v>
      </c>
      <c r="B406" s="57" t="s">
        <v>1930</v>
      </c>
      <c r="C406" s="58">
        <v>4.9253999999999999E-2</v>
      </c>
      <c r="D406" s="58">
        <v>6.2100000000000002E-3</v>
      </c>
      <c r="E406" s="58">
        <v>0.19278999999999999</v>
      </c>
      <c r="F406" s="58">
        <v>0.120671</v>
      </c>
    </row>
    <row r="407" spans="1:6" ht="25.5" x14ac:dyDescent="0.2">
      <c r="A407" s="52" t="s">
        <v>703</v>
      </c>
      <c r="B407" s="49" t="s">
        <v>704</v>
      </c>
      <c r="C407" s="50">
        <v>3.3187000000000001E-2</v>
      </c>
      <c r="D407" s="50">
        <v>0.28757899999999997</v>
      </c>
      <c r="E407" s="50">
        <v>1.621246</v>
      </c>
      <c r="F407" s="50">
        <v>3.4376790000000002</v>
      </c>
    </row>
    <row r="408" spans="1:6" x14ac:dyDescent="0.2">
      <c r="A408" s="56" t="s">
        <v>705</v>
      </c>
      <c r="B408" s="57" t="s">
        <v>706</v>
      </c>
      <c r="C408" s="58">
        <v>0.32823799999999997</v>
      </c>
      <c r="D408" s="58">
        <v>1.5918000000000002E-2</v>
      </c>
      <c r="E408" s="58">
        <v>2.1120260000000002</v>
      </c>
      <c r="F408" s="58">
        <v>1.715446</v>
      </c>
    </row>
    <row r="409" spans="1:6" ht="25.5" x14ac:dyDescent="0.2">
      <c r="A409" s="52" t="s">
        <v>1931</v>
      </c>
      <c r="B409" s="49" t="s">
        <v>1932</v>
      </c>
      <c r="C409" s="50">
        <v>3.2378209999999998</v>
      </c>
      <c r="D409" s="50">
        <v>8.4209999999999993E-2</v>
      </c>
      <c r="E409" s="50">
        <v>53.983105000000002</v>
      </c>
      <c r="F409" s="50">
        <v>12.192266</v>
      </c>
    </row>
    <row r="410" spans="1:6" ht="25.5" x14ac:dyDescent="0.2">
      <c r="A410" s="56" t="s">
        <v>707</v>
      </c>
      <c r="B410" s="57" t="s">
        <v>708</v>
      </c>
      <c r="C410" s="58">
        <v>64.908130999999997</v>
      </c>
      <c r="D410" s="58">
        <v>11.392625000000001</v>
      </c>
      <c r="E410" s="58">
        <v>585.03006700000003</v>
      </c>
      <c r="F410" s="58">
        <v>98.359224999999995</v>
      </c>
    </row>
    <row r="411" spans="1:6" x14ac:dyDescent="0.2">
      <c r="A411" s="52" t="s">
        <v>709</v>
      </c>
      <c r="B411" s="49" t="s">
        <v>710</v>
      </c>
      <c r="C411" s="50">
        <v>0.72312299999999996</v>
      </c>
      <c r="D411" s="50">
        <v>14.586138</v>
      </c>
      <c r="E411" s="50">
        <v>3.04793</v>
      </c>
      <c r="F411" s="50">
        <v>55.271113999999997</v>
      </c>
    </row>
    <row r="412" spans="1:6" ht="25.5" x14ac:dyDescent="0.2">
      <c r="A412" s="56" t="s">
        <v>711</v>
      </c>
      <c r="B412" s="57" t="s">
        <v>712</v>
      </c>
      <c r="C412" s="58">
        <v>15.6576</v>
      </c>
      <c r="D412" s="58">
        <v>15.401602</v>
      </c>
      <c r="E412" s="58">
        <v>211.343468</v>
      </c>
      <c r="F412" s="58">
        <v>159.59374099999999</v>
      </c>
    </row>
    <row r="413" spans="1:6" ht="25.5" x14ac:dyDescent="0.2">
      <c r="A413" s="52" t="s">
        <v>713</v>
      </c>
      <c r="B413" s="49" t="s">
        <v>714</v>
      </c>
      <c r="C413" s="50" t="s">
        <v>2476</v>
      </c>
      <c r="D413" s="50" t="s">
        <v>2476</v>
      </c>
      <c r="E413" s="50">
        <v>1.8940000000000001E-3</v>
      </c>
      <c r="F413" s="50">
        <v>5.2504000000000002E-2</v>
      </c>
    </row>
    <row r="414" spans="1:6" ht="25.5" x14ac:dyDescent="0.2">
      <c r="A414" s="56" t="s">
        <v>715</v>
      </c>
      <c r="B414" s="57" t="s">
        <v>716</v>
      </c>
      <c r="C414" s="58">
        <v>7.4999999999999993E-5</v>
      </c>
      <c r="D414" s="58" t="s">
        <v>2476</v>
      </c>
      <c r="E414" s="58">
        <v>7.4999999999999993E-5</v>
      </c>
      <c r="F414" s="58">
        <v>3.5180000000000003E-2</v>
      </c>
    </row>
    <row r="415" spans="1:6" x14ac:dyDescent="0.2">
      <c r="A415" s="52" t="s">
        <v>717</v>
      </c>
      <c r="B415" s="49" t="s">
        <v>718</v>
      </c>
      <c r="C415" s="50">
        <v>77.498609000000002</v>
      </c>
      <c r="D415" s="50">
        <v>128.108508</v>
      </c>
      <c r="E415" s="50">
        <v>659.18064500000003</v>
      </c>
      <c r="F415" s="50">
        <v>1623.3096109999999</v>
      </c>
    </row>
    <row r="416" spans="1:6" x14ac:dyDescent="0.2">
      <c r="A416" s="56" t="s">
        <v>719</v>
      </c>
      <c r="B416" s="57" t="s">
        <v>720</v>
      </c>
      <c r="C416" s="58">
        <v>44.399603999999997</v>
      </c>
      <c r="D416" s="58">
        <v>62.444800000000001</v>
      </c>
      <c r="E416" s="58">
        <v>298.71953400000001</v>
      </c>
      <c r="F416" s="58">
        <v>746.40230299999996</v>
      </c>
    </row>
    <row r="417" spans="1:6" x14ac:dyDescent="0.2">
      <c r="A417" s="52" t="s">
        <v>721</v>
      </c>
      <c r="B417" s="49" t="s">
        <v>722</v>
      </c>
      <c r="C417" s="50">
        <v>11.350676</v>
      </c>
      <c r="D417" s="50">
        <v>13.113557999999999</v>
      </c>
      <c r="E417" s="50">
        <v>99.298891999999995</v>
      </c>
      <c r="F417" s="50">
        <v>139.961747</v>
      </c>
    </row>
    <row r="418" spans="1:6" x14ac:dyDescent="0.2">
      <c r="A418" s="56" t="s">
        <v>723</v>
      </c>
      <c r="B418" s="57" t="s">
        <v>724</v>
      </c>
      <c r="C418" s="58">
        <v>33.454873999999997</v>
      </c>
      <c r="D418" s="58">
        <v>12.147842000000001</v>
      </c>
      <c r="E418" s="58">
        <v>162.75604899999999</v>
      </c>
      <c r="F418" s="58">
        <v>357.09219999999999</v>
      </c>
    </row>
    <row r="419" spans="1:6" x14ac:dyDescent="0.2">
      <c r="A419" s="52" t="s">
        <v>725</v>
      </c>
      <c r="B419" s="49" t="s">
        <v>726</v>
      </c>
      <c r="C419" s="50">
        <v>0.80410099999999995</v>
      </c>
      <c r="D419" s="50">
        <v>2.2605200000000001</v>
      </c>
      <c r="E419" s="50">
        <v>17.532216999999999</v>
      </c>
      <c r="F419" s="50">
        <v>21.255438999999999</v>
      </c>
    </row>
    <row r="420" spans="1:6" x14ac:dyDescent="0.2">
      <c r="A420" s="56" t="s">
        <v>727</v>
      </c>
      <c r="B420" s="57" t="s">
        <v>728</v>
      </c>
      <c r="C420" s="58">
        <v>2.3302450000000001</v>
      </c>
      <c r="D420" s="58">
        <v>5.353459</v>
      </c>
      <c r="E420" s="58">
        <v>45.852966000000002</v>
      </c>
      <c r="F420" s="58">
        <v>40.287308000000003</v>
      </c>
    </row>
    <row r="421" spans="1:6" ht="25.5" x14ac:dyDescent="0.2">
      <c r="A421" s="52" t="s">
        <v>729</v>
      </c>
      <c r="B421" s="49" t="s">
        <v>730</v>
      </c>
      <c r="C421" s="50">
        <v>27.803170999999999</v>
      </c>
      <c r="D421" s="50">
        <v>35.684128999999999</v>
      </c>
      <c r="E421" s="50">
        <v>297.44090699999998</v>
      </c>
      <c r="F421" s="50">
        <v>338.36480899999998</v>
      </c>
    </row>
    <row r="422" spans="1:6" x14ac:dyDescent="0.2">
      <c r="A422" s="56" t="s">
        <v>731</v>
      </c>
      <c r="B422" s="57" t="s">
        <v>732</v>
      </c>
      <c r="C422" s="58">
        <v>0.59141900000000003</v>
      </c>
      <c r="D422" s="58">
        <v>0.49490099999999998</v>
      </c>
      <c r="E422" s="58">
        <v>11.555700999999999</v>
      </c>
      <c r="F422" s="58">
        <v>11.333587</v>
      </c>
    </row>
    <row r="423" spans="1:6" x14ac:dyDescent="0.2">
      <c r="A423" s="52" t="s">
        <v>733</v>
      </c>
      <c r="B423" s="49" t="s">
        <v>734</v>
      </c>
      <c r="C423" s="50">
        <v>4.5588309999999996</v>
      </c>
      <c r="D423" s="50">
        <v>2.9736509999999998</v>
      </c>
      <c r="E423" s="50">
        <v>29.542802999999999</v>
      </c>
      <c r="F423" s="50">
        <v>34.952385999999997</v>
      </c>
    </row>
    <row r="424" spans="1:6" x14ac:dyDescent="0.2">
      <c r="A424" s="56" t="s">
        <v>735</v>
      </c>
      <c r="B424" s="57" t="s">
        <v>736</v>
      </c>
      <c r="C424" s="58">
        <v>0.81651700000000005</v>
      </c>
      <c r="D424" s="58">
        <v>1.6395169999999999</v>
      </c>
      <c r="E424" s="58">
        <v>9.4231770000000008</v>
      </c>
      <c r="F424" s="58">
        <v>12.756596999999999</v>
      </c>
    </row>
    <row r="425" spans="1:6" ht="25.5" x14ac:dyDescent="0.2">
      <c r="A425" s="52" t="s">
        <v>737</v>
      </c>
      <c r="B425" s="49" t="s">
        <v>738</v>
      </c>
      <c r="C425" s="50">
        <v>0.49614000000000003</v>
      </c>
      <c r="D425" s="50">
        <v>1.810792</v>
      </c>
      <c r="E425" s="50">
        <v>11.462695</v>
      </c>
      <c r="F425" s="50">
        <v>10.541881</v>
      </c>
    </row>
    <row r="426" spans="1:6" x14ac:dyDescent="0.2">
      <c r="A426" s="56" t="s">
        <v>739</v>
      </c>
      <c r="B426" s="57" t="s">
        <v>740</v>
      </c>
      <c r="C426" s="58">
        <v>0.53333799999999998</v>
      </c>
      <c r="D426" s="58">
        <v>2.0237579999999999</v>
      </c>
      <c r="E426" s="58">
        <v>13.649691000000001</v>
      </c>
      <c r="F426" s="58">
        <v>12.993551</v>
      </c>
    </row>
    <row r="427" spans="1:6" ht="25.5" x14ac:dyDescent="0.2">
      <c r="A427" s="52" t="s">
        <v>741</v>
      </c>
      <c r="B427" s="49" t="s">
        <v>742</v>
      </c>
      <c r="C427" s="50">
        <v>2.7890600000000001</v>
      </c>
      <c r="D427" s="50">
        <v>8.6882199999999994</v>
      </c>
      <c r="E427" s="50">
        <v>35.272599999999997</v>
      </c>
      <c r="F427" s="50">
        <v>50.472996000000002</v>
      </c>
    </row>
    <row r="428" spans="1:6" x14ac:dyDescent="0.2">
      <c r="A428" s="56" t="s">
        <v>743</v>
      </c>
      <c r="B428" s="57" t="s">
        <v>744</v>
      </c>
      <c r="C428" s="58" t="s">
        <v>2476</v>
      </c>
      <c r="D428" s="58">
        <v>0.13620699999999999</v>
      </c>
      <c r="E428" s="58">
        <v>1.7597229999999999</v>
      </c>
      <c r="F428" s="58">
        <v>2.5830250000000001</v>
      </c>
    </row>
    <row r="429" spans="1:6" x14ac:dyDescent="0.2">
      <c r="A429" s="52" t="s">
        <v>745</v>
      </c>
      <c r="B429" s="49" t="s">
        <v>746</v>
      </c>
      <c r="C429" s="50">
        <v>6.4292000000000002E-2</v>
      </c>
      <c r="D429" s="50" t="s">
        <v>2476</v>
      </c>
      <c r="E429" s="50">
        <v>0.59483200000000003</v>
      </c>
      <c r="F429" s="50">
        <v>2.0893199999999998</v>
      </c>
    </row>
    <row r="430" spans="1:6" ht="25.5" x14ac:dyDescent="0.2">
      <c r="A430" s="56" t="s">
        <v>747</v>
      </c>
      <c r="B430" s="57" t="s">
        <v>748</v>
      </c>
      <c r="C430" s="58">
        <v>0.28407399999999999</v>
      </c>
      <c r="D430" s="58">
        <v>0.20044100000000001</v>
      </c>
      <c r="E430" s="58">
        <v>5.7122339999999996</v>
      </c>
      <c r="F430" s="58">
        <v>3.6525470000000002</v>
      </c>
    </row>
    <row r="431" spans="1:6" x14ac:dyDescent="0.2">
      <c r="A431" s="52" t="s">
        <v>749</v>
      </c>
      <c r="B431" s="49" t="s">
        <v>750</v>
      </c>
      <c r="C431" s="50">
        <v>20.738063</v>
      </c>
      <c r="D431" s="50">
        <v>9.30579</v>
      </c>
      <c r="E431" s="50">
        <v>93.146872999999999</v>
      </c>
      <c r="F431" s="50">
        <v>82.436356000000004</v>
      </c>
    </row>
    <row r="432" spans="1:6" ht="25.5" x14ac:dyDescent="0.2">
      <c r="A432" s="56" t="s">
        <v>751</v>
      </c>
      <c r="B432" s="57" t="s">
        <v>752</v>
      </c>
      <c r="C432" s="58">
        <v>0.111971</v>
      </c>
      <c r="D432" s="58">
        <v>0.50597099999999995</v>
      </c>
      <c r="E432" s="58">
        <v>7.5126999999999997</v>
      </c>
      <c r="F432" s="58">
        <v>7.7813610000000004</v>
      </c>
    </row>
    <row r="433" spans="1:6" x14ac:dyDescent="0.2">
      <c r="A433" s="52" t="s">
        <v>753</v>
      </c>
      <c r="B433" s="49" t="s">
        <v>754</v>
      </c>
      <c r="C433" s="50">
        <v>4.306667</v>
      </c>
      <c r="D433" s="50">
        <v>3.6935859999999998</v>
      </c>
      <c r="E433" s="50">
        <v>60.325209999999998</v>
      </c>
      <c r="F433" s="50">
        <v>49.478037</v>
      </c>
    </row>
    <row r="434" spans="1:6" ht="25.5" x14ac:dyDescent="0.2">
      <c r="A434" s="56" t="s">
        <v>755</v>
      </c>
      <c r="B434" s="57" t="s">
        <v>756</v>
      </c>
      <c r="C434" s="58">
        <v>13.921129000000001</v>
      </c>
      <c r="D434" s="58">
        <v>27.639672999999998</v>
      </c>
      <c r="E434" s="58">
        <v>172.961512</v>
      </c>
      <c r="F434" s="58">
        <v>229.778222</v>
      </c>
    </row>
    <row r="435" spans="1:6" x14ac:dyDescent="0.2">
      <c r="A435" s="52" t="s">
        <v>757</v>
      </c>
      <c r="B435" s="49" t="s">
        <v>758</v>
      </c>
      <c r="C435" s="50">
        <v>4.749752</v>
      </c>
      <c r="D435" s="50">
        <v>4.651078</v>
      </c>
      <c r="E435" s="50">
        <v>42.837541000000002</v>
      </c>
      <c r="F435" s="50">
        <v>65.523043000000001</v>
      </c>
    </row>
    <row r="436" spans="1:6" ht="25.5" x14ac:dyDescent="0.2">
      <c r="A436" s="56" t="s">
        <v>759</v>
      </c>
      <c r="B436" s="57" t="s">
        <v>760</v>
      </c>
      <c r="C436" s="58">
        <v>0.49842199999999998</v>
      </c>
      <c r="D436" s="58">
        <v>0.236069</v>
      </c>
      <c r="E436" s="58">
        <v>7.5935930000000003</v>
      </c>
      <c r="F436" s="58">
        <v>4.9086259999999999</v>
      </c>
    </row>
    <row r="437" spans="1:6" x14ac:dyDescent="0.2">
      <c r="A437" s="52" t="s">
        <v>761</v>
      </c>
      <c r="B437" s="49" t="s">
        <v>762</v>
      </c>
      <c r="C437" s="50">
        <v>10.400128</v>
      </c>
      <c r="D437" s="50">
        <v>11.139044</v>
      </c>
      <c r="E437" s="50">
        <v>174.512427</v>
      </c>
      <c r="F437" s="50">
        <v>139.90428</v>
      </c>
    </row>
    <row r="438" spans="1:6" x14ac:dyDescent="0.2">
      <c r="A438" s="56" t="s">
        <v>763</v>
      </c>
      <c r="B438" s="57" t="s">
        <v>764</v>
      </c>
      <c r="C438" s="58">
        <v>3.97959</v>
      </c>
      <c r="D438" s="58">
        <v>4.1615140000000004</v>
      </c>
      <c r="E438" s="58">
        <v>36.669995999999998</v>
      </c>
      <c r="F438" s="58">
        <v>45.366931000000001</v>
      </c>
    </row>
    <row r="439" spans="1:6" x14ac:dyDescent="0.2">
      <c r="A439" s="52" t="s">
        <v>765</v>
      </c>
      <c r="B439" s="49" t="s">
        <v>766</v>
      </c>
      <c r="C439" s="50">
        <v>3.0444499999999999</v>
      </c>
      <c r="D439" s="50">
        <v>1.9098550000000001</v>
      </c>
      <c r="E439" s="50">
        <v>23.159255000000002</v>
      </c>
      <c r="F439" s="50">
        <v>18.233771999999998</v>
      </c>
    </row>
    <row r="440" spans="1:6" x14ac:dyDescent="0.2">
      <c r="A440" s="56" t="s">
        <v>767</v>
      </c>
      <c r="B440" s="57" t="s">
        <v>768</v>
      </c>
      <c r="C440" s="58">
        <v>10.114387000000001</v>
      </c>
      <c r="D440" s="58">
        <v>10.601678</v>
      </c>
      <c r="E440" s="58">
        <v>135.79110900000001</v>
      </c>
      <c r="F440" s="58">
        <v>111.47657700000001</v>
      </c>
    </row>
    <row r="441" spans="1:6" ht="25.5" x14ac:dyDescent="0.2">
      <c r="A441" s="52" t="s">
        <v>769</v>
      </c>
      <c r="B441" s="49" t="s">
        <v>770</v>
      </c>
      <c r="C441" s="50" t="s">
        <v>2476</v>
      </c>
      <c r="D441" s="50">
        <v>2.7799999999999999E-3</v>
      </c>
      <c r="E441" s="50">
        <v>0.34001799999999999</v>
      </c>
      <c r="F441" s="50">
        <v>0.21554200000000001</v>
      </c>
    </row>
    <row r="442" spans="1:6" ht="25.5" x14ac:dyDescent="0.2">
      <c r="A442" s="56" t="s">
        <v>771</v>
      </c>
      <c r="B442" s="57" t="s">
        <v>772</v>
      </c>
      <c r="C442" s="58">
        <v>2.50373</v>
      </c>
      <c r="D442" s="58">
        <v>6.5528550000000001</v>
      </c>
      <c r="E442" s="58">
        <v>28.368055999999999</v>
      </c>
      <c r="F442" s="58">
        <v>45.260910000000003</v>
      </c>
    </row>
    <row r="443" spans="1:6" x14ac:dyDescent="0.2">
      <c r="A443" s="52" t="s">
        <v>773</v>
      </c>
      <c r="B443" s="49" t="s">
        <v>774</v>
      </c>
      <c r="C443" s="50">
        <v>3.6950999999999998E-2</v>
      </c>
      <c r="D443" s="50">
        <v>2.7959999999999999E-2</v>
      </c>
      <c r="E443" s="50">
        <v>0.102492</v>
      </c>
      <c r="F443" s="50">
        <v>0.17191899999999999</v>
      </c>
    </row>
    <row r="444" spans="1:6" x14ac:dyDescent="0.2">
      <c r="A444" s="56" t="s">
        <v>1933</v>
      </c>
      <c r="B444" s="57" t="s">
        <v>1934</v>
      </c>
      <c r="C444" s="58" t="s">
        <v>2476</v>
      </c>
      <c r="D444" s="58" t="s">
        <v>2476</v>
      </c>
      <c r="E444" s="58">
        <v>7.4788999999999994E-2</v>
      </c>
      <c r="F444" s="58" t="s">
        <v>2476</v>
      </c>
    </row>
    <row r="445" spans="1:6" x14ac:dyDescent="0.2">
      <c r="A445" s="52" t="s">
        <v>775</v>
      </c>
      <c r="B445" s="49" t="s">
        <v>776</v>
      </c>
      <c r="C445" s="50">
        <v>0.72071399999999997</v>
      </c>
      <c r="D445" s="50">
        <v>0.68276800000000004</v>
      </c>
      <c r="E445" s="50">
        <v>5.0242680000000002</v>
      </c>
      <c r="F445" s="50">
        <v>10.206851</v>
      </c>
    </row>
    <row r="446" spans="1:6" ht="25.5" x14ac:dyDescent="0.2">
      <c r="A446" s="56" t="s">
        <v>777</v>
      </c>
      <c r="B446" s="57" t="s">
        <v>778</v>
      </c>
      <c r="C446" s="58">
        <v>0.48259099999999999</v>
      </c>
      <c r="D446" s="58">
        <v>0.149174</v>
      </c>
      <c r="E446" s="58">
        <v>7.4569539999999996</v>
      </c>
      <c r="F446" s="58">
        <v>3.158366</v>
      </c>
    </row>
    <row r="447" spans="1:6" x14ac:dyDescent="0.2">
      <c r="A447" s="52" t="s">
        <v>2377</v>
      </c>
      <c r="B447" s="49" t="s">
        <v>2378</v>
      </c>
      <c r="C447" s="50" t="s">
        <v>2476</v>
      </c>
      <c r="D447" s="50">
        <v>3.1999999999999999E-5</v>
      </c>
      <c r="E447" s="50">
        <v>2.373157</v>
      </c>
      <c r="F447" s="50">
        <v>9.9150000000000002E-3</v>
      </c>
    </row>
    <row r="448" spans="1:6" x14ac:dyDescent="0.2">
      <c r="A448" s="56" t="s">
        <v>779</v>
      </c>
      <c r="B448" s="57" t="s">
        <v>780</v>
      </c>
      <c r="C448" s="58">
        <v>1.7164079999999999</v>
      </c>
      <c r="D448" s="58">
        <v>0.58162800000000003</v>
      </c>
      <c r="E448" s="58">
        <v>11.797328</v>
      </c>
      <c r="F448" s="58">
        <v>7.6805339999999998</v>
      </c>
    </row>
    <row r="449" spans="1:6" ht="25.5" x14ac:dyDescent="0.2">
      <c r="A449" s="52" t="s">
        <v>781</v>
      </c>
      <c r="B449" s="49" t="s">
        <v>782</v>
      </c>
      <c r="C449" s="50">
        <v>3.638115</v>
      </c>
      <c r="D449" s="50">
        <v>3.6176520000000001</v>
      </c>
      <c r="E449" s="50">
        <v>43.589241000000001</v>
      </c>
      <c r="F449" s="50">
        <v>43.706975</v>
      </c>
    </row>
    <row r="450" spans="1:6" x14ac:dyDescent="0.2">
      <c r="A450" s="56" t="s">
        <v>783</v>
      </c>
      <c r="B450" s="57" t="s">
        <v>784</v>
      </c>
      <c r="C450" s="58">
        <v>4.4339820000000003</v>
      </c>
      <c r="D450" s="58">
        <v>1.2616000000000001</v>
      </c>
      <c r="E450" s="58">
        <v>20.440688000000002</v>
      </c>
      <c r="F450" s="58">
        <v>9.4413970000000003</v>
      </c>
    </row>
    <row r="451" spans="1:6" x14ac:dyDescent="0.2">
      <c r="A451" s="52" t="s">
        <v>785</v>
      </c>
      <c r="B451" s="49" t="s">
        <v>786</v>
      </c>
      <c r="C451" s="50">
        <v>28.214884000000001</v>
      </c>
      <c r="D451" s="50">
        <v>29.769376000000001</v>
      </c>
      <c r="E451" s="50">
        <v>288.90616799999998</v>
      </c>
      <c r="F451" s="50">
        <v>320.73938299999998</v>
      </c>
    </row>
    <row r="452" spans="1:6" x14ac:dyDescent="0.2">
      <c r="A452" s="56" t="s">
        <v>1935</v>
      </c>
      <c r="B452" s="57" t="s">
        <v>1936</v>
      </c>
      <c r="C452" s="58">
        <v>0.212697</v>
      </c>
      <c r="D452" s="58">
        <v>0.21968599999999999</v>
      </c>
      <c r="E452" s="58">
        <v>1.7516860000000001</v>
      </c>
      <c r="F452" s="58">
        <v>3.5853730000000001</v>
      </c>
    </row>
    <row r="453" spans="1:6" x14ac:dyDescent="0.2">
      <c r="A453" s="52" t="s">
        <v>1937</v>
      </c>
      <c r="B453" s="49" t="s">
        <v>1938</v>
      </c>
      <c r="C453" s="50">
        <v>0.38749600000000001</v>
      </c>
      <c r="D453" s="50">
        <v>1.8569999999999999E-3</v>
      </c>
      <c r="E453" s="50">
        <v>1.4070100000000001</v>
      </c>
      <c r="F453" s="50">
        <v>0.357242</v>
      </c>
    </row>
    <row r="454" spans="1:6" ht="25.5" x14ac:dyDescent="0.2">
      <c r="A454" s="56" t="s">
        <v>1939</v>
      </c>
      <c r="B454" s="57" t="s">
        <v>1940</v>
      </c>
      <c r="C454" s="58">
        <v>3.98E-3</v>
      </c>
      <c r="D454" s="58">
        <v>1.85E-4</v>
      </c>
      <c r="E454" s="58">
        <v>0.35683599999999999</v>
      </c>
      <c r="F454" s="58">
        <v>0.322494</v>
      </c>
    </row>
    <row r="455" spans="1:6" ht="25.5" x14ac:dyDescent="0.2">
      <c r="A455" s="52" t="s">
        <v>787</v>
      </c>
      <c r="B455" s="49" t="s">
        <v>788</v>
      </c>
      <c r="C455" s="50">
        <v>11.424538999999999</v>
      </c>
      <c r="D455" s="50">
        <v>5.8032680000000001</v>
      </c>
      <c r="E455" s="50">
        <v>33.682499</v>
      </c>
      <c r="F455" s="50">
        <v>34.674371000000001</v>
      </c>
    </row>
    <row r="456" spans="1:6" x14ac:dyDescent="0.2">
      <c r="A456" s="56" t="s">
        <v>789</v>
      </c>
      <c r="B456" s="57" t="s">
        <v>790</v>
      </c>
      <c r="C456" s="58">
        <v>9.8472249999999999</v>
      </c>
      <c r="D456" s="58">
        <v>15.222355</v>
      </c>
      <c r="E456" s="58">
        <v>138.446023</v>
      </c>
      <c r="F456" s="58">
        <v>104.416562</v>
      </c>
    </row>
    <row r="457" spans="1:6" x14ac:dyDescent="0.2">
      <c r="A457" s="52" t="s">
        <v>791</v>
      </c>
      <c r="B457" s="49" t="s">
        <v>792</v>
      </c>
      <c r="C457" s="50">
        <v>5.0865E-2</v>
      </c>
      <c r="D457" s="50">
        <v>4.2009999999999999E-3</v>
      </c>
      <c r="E457" s="50">
        <v>0.82257100000000005</v>
      </c>
      <c r="F457" s="50">
        <v>0.767791</v>
      </c>
    </row>
    <row r="458" spans="1:6" ht="25.5" x14ac:dyDescent="0.2">
      <c r="A458" s="56" t="s">
        <v>2485</v>
      </c>
      <c r="B458" s="57" t="s">
        <v>2486</v>
      </c>
      <c r="C458" s="58" t="s">
        <v>2476</v>
      </c>
      <c r="D458" s="58">
        <v>1.1742000000000001E-2</v>
      </c>
      <c r="E458" s="58">
        <v>1.9914999999999999E-2</v>
      </c>
      <c r="F458" s="58">
        <v>7.4160000000000004E-2</v>
      </c>
    </row>
    <row r="459" spans="1:6" ht="38.25" x14ac:dyDescent="0.2">
      <c r="A459" s="52" t="s">
        <v>1941</v>
      </c>
      <c r="B459" s="49" t="s">
        <v>1942</v>
      </c>
      <c r="C459" s="50" t="s">
        <v>2476</v>
      </c>
      <c r="D459" s="50" t="s">
        <v>2476</v>
      </c>
      <c r="E459" s="50">
        <v>1.5E-3</v>
      </c>
      <c r="F459" s="50" t="s">
        <v>2476</v>
      </c>
    </row>
    <row r="460" spans="1:6" ht="25.5" x14ac:dyDescent="0.2">
      <c r="A460" s="56" t="s">
        <v>2379</v>
      </c>
      <c r="B460" s="57" t="s">
        <v>2380</v>
      </c>
      <c r="C460" s="58">
        <v>3.3169999999999998E-2</v>
      </c>
      <c r="D460" s="58">
        <v>0.13317100000000001</v>
      </c>
      <c r="E460" s="58">
        <v>0.199242</v>
      </c>
      <c r="F460" s="58">
        <v>0.42954700000000001</v>
      </c>
    </row>
    <row r="461" spans="1:6" x14ac:dyDescent="0.2">
      <c r="A461" s="52" t="s">
        <v>2381</v>
      </c>
      <c r="B461" s="49" t="s">
        <v>2382</v>
      </c>
      <c r="C461" s="50" t="s">
        <v>2476</v>
      </c>
      <c r="D461" s="50" t="s">
        <v>2476</v>
      </c>
      <c r="E461" s="50">
        <v>6.0000000000000001E-3</v>
      </c>
      <c r="F461" s="50">
        <v>1.9431E-2</v>
      </c>
    </row>
    <row r="462" spans="1:6" x14ac:dyDescent="0.2">
      <c r="A462" s="56" t="s">
        <v>2552</v>
      </c>
      <c r="B462" s="57" t="s">
        <v>2553</v>
      </c>
      <c r="C462" s="58">
        <v>9.5E-4</v>
      </c>
      <c r="D462" s="58" t="s">
        <v>2476</v>
      </c>
      <c r="E462" s="58">
        <v>9.5E-4</v>
      </c>
      <c r="F462" s="58" t="s">
        <v>2476</v>
      </c>
    </row>
    <row r="463" spans="1:6" ht="25.5" x14ac:dyDescent="0.2">
      <c r="A463" s="52" t="s">
        <v>1943</v>
      </c>
      <c r="B463" s="49" t="s">
        <v>1944</v>
      </c>
      <c r="C463" s="50">
        <v>0.16828499999999999</v>
      </c>
      <c r="D463" s="50">
        <v>0.329401</v>
      </c>
      <c r="E463" s="50">
        <v>2.8513510000000002</v>
      </c>
      <c r="F463" s="50">
        <v>5.3391869999999999</v>
      </c>
    </row>
    <row r="464" spans="1:6" ht="25.5" x14ac:dyDescent="0.2">
      <c r="A464" s="56" t="s">
        <v>2383</v>
      </c>
      <c r="B464" s="57" t="s">
        <v>2384</v>
      </c>
      <c r="C464" s="58" t="s">
        <v>2476</v>
      </c>
      <c r="D464" s="58">
        <v>5.2065E-2</v>
      </c>
      <c r="E464" s="58">
        <v>6.1000000000000004E-3</v>
      </c>
      <c r="F464" s="58">
        <v>5.2410999999999999E-2</v>
      </c>
    </row>
    <row r="465" spans="1:6" ht="25.5" x14ac:dyDescent="0.2">
      <c r="A465" s="52" t="s">
        <v>2385</v>
      </c>
      <c r="B465" s="49" t="s">
        <v>2386</v>
      </c>
      <c r="C465" s="50" t="s">
        <v>2476</v>
      </c>
      <c r="D465" s="50">
        <v>0.15634799999999999</v>
      </c>
      <c r="E465" s="50">
        <v>0.93322000000000005</v>
      </c>
      <c r="F465" s="50">
        <v>0.27212399999999998</v>
      </c>
    </row>
    <row r="466" spans="1:6" x14ac:dyDescent="0.2">
      <c r="A466" s="56" t="s">
        <v>1945</v>
      </c>
      <c r="B466" s="57" t="s">
        <v>1946</v>
      </c>
      <c r="C466" s="58" t="s">
        <v>2476</v>
      </c>
      <c r="D466" s="58" t="s">
        <v>2476</v>
      </c>
      <c r="E466" s="58">
        <v>9.0700000000000004E-4</v>
      </c>
      <c r="F466" s="58">
        <v>8.6230000000000001E-2</v>
      </c>
    </row>
    <row r="467" spans="1:6" ht="38.25" x14ac:dyDescent="0.2">
      <c r="A467" s="52" t="s">
        <v>1947</v>
      </c>
      <c r="B467" s="49" t="s">
        <v>1948</v>
      </c>
      <c r="C467" s="50" t="s">
        <v>2476</v>
      </c>
      <c r="D467" s="50" t="s">
        <v>2476</v>
      </c>
      <c r="E467" s="50">
        <v>6.1691999999999997E-2</v>
      </c>
      <c r="F467" s="50">
        <v>7.5570000000000003E-3</v>
      </c>
    </row>
    <row r="468" spans="1:6" ht="25.5" x14ac:dyDescent="0.2">
      <c r="A468" s="56" t="s">
        <v>1949</v>
      </c>
      <c r="B468" s="57" t="s">
        <v>1950</v>
      </c>
      <c r="C468" s="58">
        <v>0.17433599999999999</v>
      </c>
      <c r="D468" s="58">
        <v>0.120519</v>
      </c>
      <c r="E468" s="58">
        <v>0.981155</v>
      </c>
      <c r="F468" s="58">
        <v>0.61636199999999997</v>
      </c>
    </row>
    <row r="469" spans="1:6" ht="76.5" x14ac:dyDescent="0.2">
      <c r="A469" s="52" t="s">
        <v>793</v>
      </c>
      <c r="B469" s="49" t="s">
        <v>794</v>
      </c>
      <c r="C469" s="50">
        <v>5.8371649999999997</v>
      </c>
      <c r="D469" s="50">
        <v>21.988583999999999</v>
      </c>
      <c r="E469" s="50">
        <v>72.972800000000007</v>
      </c>
      <c r="F469" s="50">
        <v>117.723347</v>
      </c>
    </row>
    <row r="470" spans="1:6" x14ac:dyDescent="0.2">
      <c r="A470" s="56" t="s">
        <v>795</v>
      </c>
      <c r="B470" s="57" t="s">
        <v>796</v>
      </c>
      <c r="C470" s="58">
        <v>0.175703</v>
      </c>
      <c r="D470" s="58">
        <v>0.39177800000000002</v>
      </c>
      <c r="E470" s="58">
        <v>2.1410130000000001</v>
      </c>
      <c r="F470" s="58">
        <v>3.6326710000000002</v>
      </c>
    </row>
    <row r="471" spans="1:6" x14ac:dyDescent="0.2">
      <c r="A471" s="52" t="s">
        <v>797</v>
      </c>
      <c r="B471" s="49" t="s">
        <v>798</v>
      </c>
      <c r="C471" s="50">
        <v>5.0074E-2</v>
      </c>
      <c r="D471" s="50">
        <v>5.9263999999999997E-2</v>
      </c>
      <c r="E471" s="50">
        <v>0.85988100000000001</v>
      </c>
      <c r="F471" s="50">
        <v>3.6047579999999999</v>
      </c>
    </row>
    <row r="472" spans="1:6" x14ac:dyDescent="0.2">
      <c r="A472" s="56" t="s">
        <v>2387</v>
      </c>
      <c r="B472" s="57" t="s">
        <v>2388</v>
      </c>
      <c r="C472" s="58" t="s">
        <v>2476</v>
      </c>
      <c r="D472" s="58" t="s">
        <v>2476</v>
      </c>
      <c r="E472" s="58">
        <v>8.3619999999999996E-3</v>
      </c>
      <c r="F472" s="58" t="s">
        <v>2476</v>
      </c>
    </row>
    <row r="473" spans="1:6" ht="25.5" x14ac:dyDescent="0.2">
      <c r="A473" s="52" t="s">
        <v>1951</v>
      </c>
      <c r="B473" s="49" t="s">
        <v>1952</v>
      </c>
      <c r="C473" s="50">
        <v>2.4450000000000001E-3</v>
      </c>
      <c r="D473" s="50" t="s">
        <v>2476</v>
      </c>
      <c r="E473" s="50">
        <v>3.1067000000000001E-2</v>
      </c>
      <c r="F473" s="50" t="s">
        <v>2476</v>
      </c>
    </row>
    <row r="474" spans="1:6" x14ac:dyDescent="0.2">
      <c r="A474" s="56" t="s">
        <v>2389</v>
      </c>
      <c r="B474" s="57" t="s">
        <v>2390</v>
      </c>
      <c r="C474" s="58">
        <v>4.2919999999999998E-3</v>
      </c>
      <c r="D474" s="58">
        <v>0.14807000000000001</v>
      </c>
      <c r="E474" s="58">
        <v>0.28865600000000002</v>
      </c>
      <c r="F474" s="58">
        <v>0.31656899999999999</v>
      </c>
    </row>
    <row r="475" spans="1:6" x14ac:dyDescent="0.2">
      <c r="A475" s="52" t="s">
        <v>1953</v>
      </c>
      <c r="B475" s="49" t="s">
        <v>1954</v>
      </c>
      <c r="C475" s="50">
        <v>6.4438999999999996E-2</v>
      </c>
      <c r="D475" s="50">
        <v>6.1481000000000001E-2</v>
      </c>
      <c r="E475" s="50">
        <v>0.111945</v>
      </c>
      <c r="F475" s="50">
        <v>0.31857400000000002</v>
      </c>
    </row>
    <row r="476" spans="1:6" ht="25.5" x14ac:dyDescent="0.2">
      <c r="A476" s="56" t="s">
        <v>799</v>
      </c>
      <c r="B476" s="57" t="s">
        <v>800</v>
      </c>
      <c r="C476" s="58">
        <v>0.20586199999999999</v>
      </c>
      <c r="D476" s="58">
        <v>0.106979</v>
      </c>
      <c r="E476" s="58">
        <v>0.52981599999999995</v>
      </c>
      <c r="F476" s="58">
        <v>0.80814299999999994</v>
      </c>
    </row>
    <row r="477" spans="1:6" x14ac:dyDescent="0.2">
      <c r="A477" s="52" t="s">
        <v>801</v>
      </c>
      <c r="B477" s="49" t="s">
        <v>802</v>
      </c>
      <c r="C477" s="50">
        <v>0.32133299999999998</v>
      </c>
      <c r="D477" s="50">
        <v>1.0257989999999999</v>
      </c>
      <c r="E477" s="50">
        <v>1.167017</v>
      </c>
      <c r="F477" s="50">
        <v>3.0680679999999998</v>
      </c>
    </row>
    <row r="478" spans="1:6" x14ac:dyDescent="0.2">
      <c r="A478" s="56" t="s">
        <v>803</v>
      </c>
      <c r="B478" s="57" t="s">
        <v>804</v>
      </c>
      <c r="C478" s="58" t="s">
        <v>2476</v>
      </c>
      <c r="D478" s="58">
        <v>5.9659999999999999E-3</v>
      </c>
      <c r="E478" s="58">
        <v>6.5412590000000002</v>
      </c>
      <c r="F478" s="58">
        <v>3.1480830000000002</v>
      </c>
    </row>
    <row r="479" spans="1:6" ht="38.25" x14ac:dyDescent="0.2">
      <c r="A479" s="52" t="s">
        <v>805</v>
      </c>
      <c r="B479" s="49" t="s">
        <v>806</v>
      </c>
      <c r="C479" s="50">
        <v>0.17794399999999999</v>
      </c>
      <c r="D479" s="50">
        <v>0.18667800000000001</v>
      </c>
      <c r="E479" s="50">
        <v>1.0336430000000001</v>
      </c>
      <c r="F479" s="50">
        <v>1.2822530000000001</v>
      </c>
    </row>
    <row r="480" spans="1:6" x14ac:dyDescent="0.2">
      <c r="A480" s="56" t="s">
        <v>807</v>
      </c>
      <c r="B480" s="57" t="s">
        <v>808</v>
      </c>
      <c r="C480" s="58" t="s">
        <v>2476</v>
      </c>
      <c r="D480" s="58" t="s">
        <v>2476</v>
      </c>
      <c r="E480" s="58" t="s">
        <v>2476</v>
      </c>
      <c r="F480" s="58">
        <v>8.8360000000000001E-3</v>
      </c>
    </row>
    <row r="481" spans="1:6" x14ac:dyDescent="0.2">
      <c r="A481" s="52" t="s">
        <v>809</v>
      </c>
      <c r="B481" s="49" t="s">
        <v>810</v>
      </c>
      <c r="C481" s="50">
        <v>0.77229999999999999</v>
      </c>
      <c r="D481" s="50" t="s">
        <v>2476</v>
      </c>
      <c r="E481" s="50">
        <v>4.4889869999999998</v>
      </c>
      <c r="F481" s="50">
        <v>0.23982800000000001</v>
      </c>
    </row>
    <row r="482" spans="1:6" ht="25.5" x14ac:dyDescent="0.2">
      <c r="A482" s="56" t="s">
        <v>811</v>
      </c>
      <c r="B482" s="57" t="s">
        <v>812</v>
      </c>
      <c r="C482" s="58">
        <v>1.28247</v>
      </c>
      <c r="D482" s="58">
        <v>2.6116649999999999</v>
      </c>
      <c r="E482" s="58">
        <v>22.339708000000002</v>
      </c>
      <c r="F482" s="58">
        <v>22.151454000000001</v>
      </c>
    </row>
    <row r="483" spans="1:6" ht="38.25" x14ac:dyDescent="0.2">
      <c r="A483" s="52" t="s">
        <v>813</v>
      </c>
      <c r="B483" s="49" t="s">
        <v>814</v>
      </c>
      <c r="C483" s="50" t="s">
        <v>2476</v>
      </c>
      <c r="D483" s="50">
        <v>2.4343E-2</v>
      </c>
      <c r="E483" s="50">
        <v>0.28255599999999997</v>
      </c>
      <c r="F483" s="50">
        <v>0.232705</v>
      </c>
    </row>
    <row r="484" spans="1:6" ht="38.25" x14ac:dyDescent="0.2">
      <c r="A484" s="56" t="s">
        <v>815</v>
      </c>
      <c r="B484" s="57" t="s">
        <v>816</v>
      </c>
      <c r="C484" s="58">
        <v>7.1150000000000005E-2</v>
      </c>
      <c r="D484" s="58">
        <v>5.6350999999999998E-2</v>
      </c>
      <c r="E484" s="58">
        <v>0.59414800000000001</v>
      </c>
      <c r="F484" s="58">
        <v>0.56432700000000002</v>
      </c>
    </row>
    <row r="485" spans="1:6" ht="25.5" x14ac:dyDescent="0.2">
      <c r="A485" s="52" t="s">
        <v>817</v>
      </c>
      <c r="B485" s="49" t="s">
        <v>818</v>
      </c>
      <c r="C485" s="50">
        <v>0.203733</v>
      </c>
      <c r="D485" s="50">
        <v>7.0140000000000003E-3</v>
      </c>
      <c r="E485" s="50">
        <v>3.883426</v>
      </c>
      <c r="F485" s="50">
        <v>2.392566</v>
      </c>
    </row>
    <row r="486" spans="1:6" x14ac:dyDescent="0.2">
      <c r="A486" s="56" t="s">
        <v>819</v>
      </c>
      <c r="B486" s="57" t="s">
        <v>820</v>
      </c>
      <c r="C486" s="58">
        <v>0.74122699999999997</v>
      </c>
      <c r="D486" s="58">
        <v>1.5110250000000001</v>
      </c>
      <c r="E486" s="58">
        <v>12.962251999999999</v>
      </c>
      <c r="F486" s="58">
        <v>15.481645</v>
      </c>
    </row>
    <row r="487" spans="1:6" x14ac:dyDescent="0.2">
      <c r="A487" s="52" t="s">
        <v>821</v>
      </c>
      <c r="B487" s="49" t="s">
        <v>822</v>
      </c>
      <c r="C487" s="50">
        <v>0.76081500000000002</v>
      </c>
      <c r="D487" s="50">
        <v>0.33093600000000001</v>
      </c>
      <c r="E487" s="50">
        <v>9.6601409999999994</v>
      </c>
      <c r="F487" s="50">
        <v>7.2358570000000002</v>
      </c>
    </row>
    <row r="488" spans="1:6" x14ac:dyDescent="0.2">
      <c r="A488" s="56" t="s">
        <v>823</v>
      </c>
      <c r="B488" s="57" t="s">
        <v>824</v>
      </c>
      <c r="C488" s="58" t="s">
        <v>2476</v>
      </c>
      <c r="D488" s="58">
        <v>1.0902E-2</v>
      </c>
      <c r="E488" s="58">
        <v>4.6025000000000003E-2</v>
      </c>
      <c r="F488" s="58">
        <v>10.885419000000001</v>
      </c>
    </row>
    <row r="489" spans="1:6" x14ac:dyDescent="0.2">
      <c r="A489" s="52" t="s">
        <v>825</v>
      </c>
      <c r="B489" s="49" t="s">
        <v>826</v>
      </c>
      <c r="C489" s="50">
        <v>3.274E-3</v>
      </c>
      <c r="D489" s="50">
        <v>0.213924</v>
      </c>
      <c r="E489" s="50">
        <v>0.224553</v>
      </c>
      <c r="F489" s="50">
        <v>1.02684</v>
      </c>
    </row>
    <row r="490" spans="1:6" ht="25.5" x14ac:dyDescent="0.2">
      <c r="A490" s="56" t="s">
        <v>827</v>
      </c>
      <c r="B490" s="57" t="s">
        <v>828</v>
      </c>
      <c r="C490" s="58">
        <v>0.77864199999999995</v>
      </c>
      <c r="D490" s="58">
        <v>0.14455699999999999</v>
      </c>
      <c r="E490" s="58">
        <v>9.5157530000000001</v>
      </c>
      <c r="F490" s="58">
        <v>5.1689439999999998</v>
      </c>
    </row>
    <row r="491" spans="1:6" x14ac:dyDescent="0.2">
      <c r="A491" s="52" t="s">
        <v>1955</v>
      </c>
      <c r="B491" s="49" t="s">
        <v>1956</v>
      </c>
      <c r="C491" s="50" t="s">
        <v>2476</v>
      </c>
      <c r="D491" s="50" t="s">
        <v>2476</v>
      </c>
      <c r="E491" s="50" t="s">
        <v>2476</v>
      </c>
      <c r="F491" s="50">
        <v>5.4489999999999999E-3</v>
      </c>
    </row>
    <row r="492" spans="1:6" x14ac:dyDescent="0.2">
      <c r="A492" s="56" t="s">
        <v>829</v>
      </c>
      <c r="B492" s="57" t="s">
        <v>830</v>
      </c>
      <c r="C492" s="58">
        <v>7.3150000000000003E-3</v>
      </c>
      <c r="D492" s="58">
        <v>6.4736000000000002E-2</v>
      </c>
      <c r="E492" s="58">
        <v>5.5820000000000002E-2</v>
      </c>
      <c r="F492" s="58">
        <v>0.15352099999999999</v>
      </c>
    </row>
    <row r="493" spans="1:6" x14ac:dyDescent="0.2">
      <c r="A493" s="52" t="s">
        <v>831</v>
      </c>
      <c r="B493" s="49" t="s">
        <v>832</v>
      </c>
      <c r="C493" s="50">
        <v>2.15537</v>
      </c>
      <c r="D493" s="50">
        <v>0.46692699999999998</v>
      </c>
      <c r="E493" s="50">
        <v>9.5420529999999992</v>
      </c>
      <c r="F493" s="50">
        <v>26.453696999999998</v>
      </c>
    </row>
    <row r="494" spans="1:6" x14ac:dyDescent="0.2">
      <c r="A494" s="56" t="s">
        <v>833</v>
      </c>
      <c r="B494" s="57" t="s">
        <v>834</v>
      </c>
      <c r="C494" s="58">
        <v>0.16898299999999999</v>
      </c>
      <c r="D494" s="58">
        <v>3.5789000000000001E-2</v>
      </c>
      <c r="E494" s="58">
        <v>1.0689919999999999</v>
      </c>
      <c r="F494" s="58">
        <v>2.8386339999999999</v>
      </c>
    </row>
    <row r="495" spans="1:6" ht="25.5" x14ac:dyDescent="0.2">
      <c r="A495" s="52" t="s">
        <v>835</v>
      </c>
      <c r="B495" s="49" t="s">
        <v>836</v>
      </c>
      <c r="C495" s="50">
        <v>9.8651000000000003E-2</v>
      </c>
      <c r="D495" s="50">
        <v>0.13226099999999999</v>
      </c>
      <c r="E495" s="50">
        <v>1.5880609999999999</v>
      </c>
      <c r="F495" s="50">
        <v>1.5117449999999999</v>
      </c>
    </row>
    <row r="496" spans="1:6" x14ac:dyDescent="0.2">
      <c r="A496" s="56" t="s">
        <v>837</v>
      </c>
      <c r="B496" s="57" t="s">
        <v>838</v>
      </c>
      <c r="C496" s="58">
        <v>0.87615100000000001</v>
      </c>
      <c r="D496" s="58">
        <v>6.7294999999999994E-2</v>
      </c>
      <c r="E496" s="58">
        <v>3.5318839999999998</v>
      </c>
      <c r="F496" s="58">
        <v>1.1197889999999999</v>
      </c>
    </row>
    <row r="497" spans="1:6" x14ac:dyDescent="0.2">
      <c r="A497" s="52" t="s">
        <v>1957</v>
      </c>
      <c r="B497" s="49" t="s">
        <v>1958</v>
      </c>
      <c r="C497" s="50" t="s">
        <v>2476</v>
      </c>
      <c r="D497" s="50">
        <v>1.5E-5</v>
      </c>
      <c r="E497" s="50">
        <v>9.1000000000000004E-3</v>
      </c>
      <c r="F497" s="50">
        <v>3.176E-3</v>
      </c>
    </row>
    <row r="498" spans="1:6" ht="25.5" x14ac:dyDescent="0.2">
      <c r="A498" s="56" t="s">
        <v>839</v>
      </c>
      <c r="B498" s="57" t="s">
        <v>840</v>
      </c>
      <c r="C498" s="58">
        <v>7.5074000000000002E-2</v>
      </c>
      <c r="D498" s="58" t="s">
        <v>2476</v>
      </c>
      <c r="E498" s="58">
        <v>0.24474699999999999</v>
      </c>
      <c r="F498" s="58">
        <v>0.18868699999999999</v>
      </c>
    </row>
    <row r="499" spans="1:6" x14ac:dyDescent="0.2">
      <c r="A499" s="52" t="s">
        <v>841</v>
      </c>
      <c r="B499" s="49" t="s">
        <v>842</v>
      </c>
      <c r="C499" s="50">
        <v>0.50917800000000002</v>
      </c>
      <c r="D499" s="50" t="s">
        <v>2476</v>
      </c>
      <c r="E499" s="50">
        <v>1.172477</v>
      </c>
      <c r="F499" s="50">
        <v>2.2117939999999998</v>
      </c>
    </row>
    <row r="500" spans="1:6" x14ac:dyDescent="0.2">
      <c r="A500" s="56" t="s">
        <v>843</v>
      </c>
      <c r="B500" s="57" t="s">
        <v>844</v>
      </c>
      <c r="C500" s="58">
        <v>7.4479999999999998E-3</v>
      </c>
      <c r="D500" s="58" t="s">
        <v>2476</v>
      </c>
      <c r="E500" s="58">
        <v>0.37881100000000001</v>
      </c>
      <c r="F500" s="58">
        <v>7.7542E-2</v>
      </c>
    </row>
    <row r="501" spans="1:6" ht="38.25" x14ac:dyDescent="0.2">
      <c r="A501" s="52" t="s">
        <v>845</v>
      </c>
      <c r="B501" s="49" t="s">
        <v>846</v>
      </c>
      <c r="C501" s="50">
        <v>1.163E-3</v>
      </c>
      <c r="D501" s="50" t="s">
        <v>2476</v>
      </c>
      <c r="E501" s="50">
        <v>3.1440000000000001E-3</v>
      </c>
      <c r="F501" s="50">
        <v>8.4677000000000002E-2</v>
      </c>
    </row>
    <row r="502" spans="1:6" ht="25.5" x14ac:dyDescent="0.2">
      <c r="A502" s="56" t="s">
        <v>847</v>
      </c>
      <c r="B502" s="57" t="s">
        <v>848</v>
      </c>
      <c r="C502" s="58">
        <v>5.0923999999999997E-2</v>
      </c>
      <c r="D502" s="58">
        <v>0.15640899999999999</v>
      </c>
      <c r="E502" s="58">
        <v>1.8928830000000001</v>
      </c>
      <c r="F502" s="58">
        <v>3.7450230000000002</v>
      </c>
    </row>
    <row r="503" spans="1:6" ht="25.5" customHeight="1" x14ac:dyDescent="0.2">
      <c r="A503" s="52" t="s">
        <v>849</v>
      </c>
      <c r="B503" s="49" t="s">
        <v>850</v>
      </c>
      <c r="C503" s="50">
        <v>5.6700000000000001E-4</v>
      </c>
      <c r="D503" s="50" t="s">
        <v>2476</v>
      </c>
      <c r="E503" s="50">
        <v>2.3302E-2</v>
      </c>
      <c r="F503" s="50" t="s">
        <v>2476</v>
      </c>
    </row>
    <row r="504" spans="1:6" x14ac:dyDescent="0.2">
      <c r="A504" s="56" t="s">
        <v>2547</v>
      </c>
      <c r="B504" s="57" t="s">
        <v>2548</v>
      </c>
      <c r="C504" s="58" t="s">
        <v>2476</v>
      </c>
      <c r="D504" s="58" t="s">
        <v>2476</v>
      </c>
      <c r="E504" s="58">
        <v>7.3999999999999996E-5</v>
      </c>
      <c r="F504" s="58" t="s">
        <v>2476</v>
      </c>
    </row>
    <row r="505" spans="1:6" x14ac:dyDescent="0.2">
      <c r="A505" s="52" t="s">
        <v>1959</v>
      </c>
      <c r="B505" s="49" t="s">
        <v>1960</v>
      </c>
      <c r="C505" s="50">
        <v>99.378677999999994</v>
      </c>
      <c r="D505" s="50">
        <v>78.753850999999997</v>
      </c>
      <c r="E505" s="50">
        <v>782.79504099999997</v>
      </c>
      <c r="F505" s="50">
        <v>1018.158533</v>
      </c>
    </row>
    <row r="506" spans="1:6" x14ac:dyDescent="0.2">
      <c r="A506" s="56" t="s">
        <v>2508</v>
      </c>
      <c r="B506" s="57" t="s">
        <v>2509</v>
      </c>
      <c r="C506" s="58">
        <v>4.5678999999999997E-2</v>
      </c>
      <c r="D506" s="58" t="s">
        <v>2476</v>
      </c>
      <c r="E506" s="58">
        <v>4.5678999999999997E-2</v>
      </c>
      <c r="F506" s="58">
        <v>2.63E-4</v>
      </c>
    </row>
    <row r="507" spans="1:6" x14ac:dyDescent="0.2">
      <c r="A507" s="52" t="s">
        <v>851</v>
      </c>
      <c r="B507" s="49" t="s">
        <v>852</v>
      </c>
      <c r="C507" s="50">
        <v>1.3297E-2</v>
      </c>
      <c r="D507" s="50">
        <v>1.7288000000000001E-2</v>
      </c>
      <c r="E507" s="50">
        <v>0.12659200000000001</v>
      </c>
      <c r="F507" s="50">
        <v>0.44263000000000002</v>
      </c>
    </row>
    <row r="508" spans="1:6" x14ac:dyDescent="0.2">
      <c r="A508" s="56" t="s">
        <v>853</v>
      </c>
      <c r="B508" s="57" t="s">
        <v>854</v>
      </c>
      <c r="C508" s="58">
        <v>2.4992719999999999</v>
      </c>
      <c r="D508" s="58">
        <v>3.381348</v>
      </c>
      <c r="E508" s="58">
        <v>21.507795000000002</v>
      </c>
      <c r="F508" s="58">
        <v>32.838971000000001</v>
      </c>
    </row>
    <row r="509" spans="1:6" x14ac:dyDescent="0.2">
      <c r="A509" s="52" t="s">
        <v>1961</v>
      </c>
      <c r="B509" s="49" t="s">
        <v>1962</v>
      </c>
      <c r="C509" s="50" t="s">
        <v>2476</v>
      </c>
      <c r="D509" s="50" t="s">
        <v>2476</v>
      </c>
      <c r="E509" s="50">
        <v>0.570129</v>
      </c>
      <c r="F509" s="50">
        <v>2.1710000000000002E-3</v>
      </c>
    </row>
    <row r="510" spans="1:6" ht="38.25" x14ac:dyDescent="0.2">
      <c r="A510" s="56" t="s">
        <v>855</v>
      </c>
      <c r="B510" s="57" t="s">
        <v>856</v>
      </c>
      <c r="C510" s="58">
        <v>8.5866039999999995</v>
      </c>
      <c r="D510" s="58">
        <v>3.9167489999999998</v>
      </c>
      <c r="E510" s="58">
        <v>58.697657999999997</v>
      </c>
      <c r="F510" s="58">
        <v>41.775399999999998</v>
      </c>
    </row>
    <row r="511" spans="1:6" ht="38.25" x14ac:dyDescent="0.2">
      <c r="A511" s="52" t="s">
        <v>857</v>
      </c>
      <c r="B511" s="49" t="s">
        <v>858</v>
      </c>
      <c r="C511" s="50">
        <v>0.31492399999999998</v>
      </c>
      <c r="D511" s="50">
        <v>2.1699999999999999E-4</v>
      </c>
      <c r="E511" s="50">
        <v>1.5027649999999999</v>
      </c>
      <c r="F511" s="50">
        <v>2.104568</v>
      </c>
    </row>
    <row r="512" spans="1:6" x14ac:dyDescent="0.2">
      <c r="A512" s="56" t="s">
        <v>859</v>
      </c>
      <c r="B512" s="57" t="s">
        <v>860</v>
      </c>
      <c r="C512" s="58">
        <v>2.025833</v>
      </c>
      <c r="D512" s="58">
        <v>0.39104499999999998</v>
      </c>
      <c r="E512" s="58">
        <v>12.548109999999999</v>
      </c>
      <c r="F512" s="58">
        <v>9.0164869999999997</v>
      </c>
    </row>
    <row r="513" spans="1:6" ht="25.5" x14ac:dyDescent="0.2">
      <c r="A513" s="52" t="s">
        <v>861</v>
      </c>
      <c r="B513" s="49" t="s">
        <v>862</v>
      </c>
      <c r="C513" s="50">
        <v>3.8792779999999998</v>
      </c>
      <c r="D513" s="50">
        <v>9.7291190000000007</v>
      </c>
      <c r="E513" s="50">
        <v>40.853102</v>
      </c>
      <c r="F513" s="50">
        <v>67.708179999999999</v>
      </c>
    </row>
    <row r="514" spans="1:6" ht="25.5" x14ac:dyDescent="0.2">
      <c r="A514" s="56" t="s">
        <v>863</v>
      </c>
      <c r="B514" s="57" t="s">
        <v>864</v>
      </c>
      <c r="C514" s="58">
        <v>2.2638999999999999E-2</v>
      </c>
      <c r="D514" s="58">
        <v>1.1246000000000001E-2</v>
      </c>
      <c r="E514" s="58">
        <v>0.215974</v>
      </c>
      <c r="F514" s="58">
        <v>0.281694</v>
      </c>
    </row>
    <row r="515" spans="1:6" ht="25.5" x14ac:dyDescent="0.2">
      <c r="A515" s="52" t="s">
        <v>865</v>
      </c>
      <c r="B515" s="49" t="s">
        <v>866</v>
      </c>
      <c r="C515" s="50">
        <v>4.2519999999999997E-3</v>
      </c>
      <c r="D515" s="50">
        <v>2.333E-3</v>
      </c>
      <c r="E515" s="50">
        <v>3.9245000000000002E-2</v>
      </c>
      <c r="F515" s="50">
        <v>4.3006999999999997E-2</v>
      </c>
    </row>
    <row r="516" spans="1:6" ht="25.5" x14ac:dyDescent="0.2">
      <c r="A516" s="56" t="s">
        <v>867</v>
      </c>
      <c r="B516" s="57" t="s">
        <v>868</v>
      </c>
      <c r="C516" s="58">
        <v>0.13811699999999999</v>
      </c>
      <c r="D516" s="58">
        <v>3.81E-3</v>
      </c>
      <c r="E516" s="58">
        <v>1.436121</v>
      </c>
      <c r="F516" s="58">
        <v>3.870387</v>
      </c>
    </row>
    <row r="517" spans="1:6" ht="25.5" x14ac:dyDescent="0.2">
      <c r="A517" s="52" t="s">
        <v>869</v>
      </c>
      <c r="B517" s="49" t="s">
        <v>870</v>
      </c>
      <c r="C517" s="50">
        <v>4.2081E-2</v>
      </c>
      <c r="D517" s="50">
        <v>0.10563</v>
      </c>
      <c r="E517" s="50">
        <v>1.0684370000000001</v>
      </c>
      <c r="F517" s="50">
        <v>1.628803</v>
      </c>
    </row>
    <row r="518" spans="1:6" ht="38.25" x14ac:dyDescent="0.2">
      <c r="A518" s="56" t="s">
        <v>871</v>
      </c>
      <c r="B518" s="57" t="s">
        <v>872</v>
      </c>
      <c r="C518" s="58">
        <v>10.787188</v>
      </c>
      <c r="D518" s="58">
        <v>10.293315</v>
      </c>
      <c r="E518" s="58">
        <v>92.130730999999997</v>
      </c>
      <c r="F518" s="58">
        <v>98.410490999999993</v>
      </c>
    </row>
    <row r="519" spans="1:6" ht="38.25" x14ac:dyDescent="0.2">
      <c r="A519" s="52" t="s">
        <v>873</v>
      </c>
      <c r="B519" s="49" t="s">
        <v>874</v>
      </c>
      <c r="C519" s="50">
        <v>2.9781520000000001</v>
      </c>
      <c r="D519" s="50">
        <v>4.6589910000000003</v>
      </c>
      <c r="E519" s="50">
        <v>68.085791</v>
      </c>
      <c r="F519" s="50">
        <v>49.184665000000003</v>
      </c>
    </row>
    <row r="520" spans="1:6" x14ac:dyDescent="0.2">
      <c r="A520" s="56" t="s">
        <v>1963</v>
      </c>
      <c r="B520" s="57" t="s">
        <v>1964</v>
      </c>
      <c r="C520" s="58">
        <v>3.0575000000000001E-2</v>
      </c>
      <c r="D520" s="58" t="s">
        <v>2476</v>
      </c>
      <c r="E520" s="58">
        <v>8.9427000000000006E-2</v>
      </c>
      <c r="F520" s="58">
        <v>8.9306999999999997E-2</v>
      </c>
    </row>
    <row r="521" spans="1:6" x14ac:dyDescent="0.2">
      <c r="A521" s="52" t="s">
        <v>1965</v>
      </c>
      <c r="B521" s="49" t="s">
        <v>1966</v>
      </c>
      <c r="C521" s="50" t="s">
        <v>2476</v>
      </c>
      <c r="D521" s="50" t="s">
        <v>2476</v>
      </c>
      <c r="E521" s="50">
        <v>4.4624999999999998E-2</v>
      </c>
      <c r="F521" s="50" t="s">
        <v>2476</v>
      </c>
    </row>
    <row r="522" spans="1:6" x14ac:dyDescent="0.2">
      <c r="A522" s="56" t="s">
        <v>875</v>
      </c>
      <c r="B522" s="57" t="s">
        <v>876</v>
      </c>
      <c r="C522" s="58">
        <v>0.19975200000000001</v>
      </c>
      <c r="D522" s="58">
        <v>5.0812000000000003E-2</v>
      </c>
      <c r="E522" s="58">
        <v>1.079496</v>
      </c>
      <c r="F522" s="58">
        <v>1.651829</v>
      </c>
    </row>
    <row r="523" spans="1:6" ht="25.5" x14ac:dyDescent="0.2">
      <c r="A523" s="52" t="s">
        <v>877</v>
      </c>
      <c r="B523" s="49" t="s">
        <v>878</v>
      </c>
      <c r="C523" s="50">
        <v>0.34129599999999999</v>
      </c>
      <c r="D523" s="50">
        <v>2.4785999999999999E-2</v>
      </c>
      <c r="E523" s="50">
        <v>1.5011019999999999</v>
      </c>
      <c r="F523" s="50">
        <v>1.265449</v>
      </c>
    </row>
    <row r="524" spans="1:6" ht="25.5" x14ac:dyDescent="0.2">
      <c r="A524" s="56" t="s">
        <v>879</v>
      </c>
      <c r="B524" s="57" t="s">
        <v>880</v>
      </c>
      <c r="C524" s="58">
        <v>0.399953</v>
      </c>
      <c r="D524" s="58">
        <v>0.45748499999999998</v>
      </c>
      <c r="E524" s="58">
        <v>19.196162999999999</v>
      </c>
      <c r="F524" s="58">
        <v>7.4312240000000003</v>
      </c>
    </row>
    <row r="525" spans="1:6" ht="51" x14ac:dyDescent="0.2">
      <c r="A525" s="52" t="s">
        <v>881</v>
      </c>
      <c r="B525" s="49" t="s">
        <v>882</v>
      </c>
      <c r="C525" s="50">
        <v>6.837275</v>
      </c>
      <c r="D525" s="50">
        <v>6.0486519999999997</v>
      </c>
      <c r="E525" s="50">
        <v>81.510473000000005</v>
      </c>
      <c r="F525" s="50">
        <v>79.623357999999996</v>
      </c>
    </row>
    <row r="526" spans="1:6" ht="25.5" x14ac:dyDescent="0.2">
      <c r="A526" s="56" t="s">
        <v>883</v>
      </c>
      <c r="B526" s="57" t="s">
        <v>884</v>
      </c>
      <c r="C526" s="58">
        <v>4.4224430000000003</v>
      </c>
      <c r="D526" s="58">
        <v>5.3630779999999998</v>
      </c>
      <c r="E526" s="58">
        <v>59.184863999999997</v>
      </c>
      <c r="F526" s="58">
        <v>58.465307000000003</v>
      </c>
    </row>
    <row r="527" spans="1:6" ht="51" x14ac:dyDescent="0.2">
      <c r="A527" s="52" t="s">
        <v>885</v>
      </c>
      <c r="B527" s="49" t="s">
        <v>886</v>
      </c>
      <c r="C527" s="50">
        <v>0.10506500000000001</v>
      </c>
      <c r="D527" s="50">
        <v>0.159886</v>
      </c>
      <c r="E527" s="50">
        <v>2.5159820000000002</v>
      </c>
      <c r="F527" s="50">
        <v>3.7225380000000001</v>
      </c>
    </row>
    <row r="528" spans="1:6" x14ac:dyDescent="0.2">
      <c r="A528" s="56" t="s">
        <v>887</v>
      </c>
      <c r="B528" s="57" t="s">
        <v>888</v>
      </c>
      <c r="C528" s="58">
        <v>6.6959000000000005E-2</v>
      </c>
      <c r="D528" s="58">
        <v>5.8347999999999997E-2</v>
      </c>
      <c r="E528" s="58">
        <v>1.2008490000000001</v>
      </c>
      <c r="F528" s="58">
        <v>3.254699</v>
      </c>
    </row>
    <row r="529" spans="1:6" x14ac:dyDescent="0.2">
      <c r="A529" s="52" t="s">
        <v>889</v>
      </c>
      <c r="B529" s="49" t="s">
        <v>890</v>
      </c>
      <c r="C529" s="50">
        <v>0.41678599999999999</v>
      </c>
      <c r="D529" s="50">
        <v>0.59002399999999999</v>
      </c>
      <c r="E529" s="50">
        <v>12.626825</v>
      </c>
      <c r="F529" s="50">
        <v>10.192555</v>
      </c>
    </row>
    <row r="530" spans="1:6" ht="25.5" x14ac:dyDescent="0.2">
      <c r="A530" s="56" t="s">
        <v>891</v>
      </c>
      <c r="B530" s="57" t="s">
        <v>892</v>
      </c>
      <c r="C530" s="58">
        <v>7.0417430000000003</v>
      </c>
      <c r="D530" s="58">
        <v>6.398847</v>
      </c>
      <c r="E530" s="58">
        <v>43.477376999999997</v>
      </c>
      <c r="F530" s="58">
        <v>70.535570000000007</v>
      </c>
    </row>
    <row r="531" spans="1:6" x14ac:dyDescent="0.2">
      <c r="A531" s="52" t="s">
        <v>893</v>
      </c>
      <c r="B531" s="49" t="s">
        <v>894</v>
      </c>
      <c r="C531" s="50">
        <v>2.2831079999999999</v>
      </c>
      <c r="D531" s="50">
        <v>4.4489419999999997</v>
      </c>
      <c r="E531" s="50">
        <v>52.876472</v>
      </c>
      <c r="F531" s="50">
        <v>69.213070000000002</v>
      </c>
    </row>
    <row r="532" spans="1:6" x14ac:dyDescent="0.2">
      <c r="A532" s="56" t="s">
        <v>895</v>
      </c>
      <c r="B532" s="57" t="s">
        <v>896</v>
      </c>
      <c r="C532" s="58" t="s">
        <v>2476</v>
      </c>
      <c r="D532" s="58">
        <v>2.6270000000000002E-2</v>
      </c>
      <c r="E532" s="58">
        <v>4.5767000000000002E-2</v>
      </c>
      <c r="F532" s="58">
        <v>0.34863699999999997</v>
      </c>
    </row>
    <row r="533" spans="1:6" x14ac:dyDescent="0.2">
      <c r="A533" s="52" t="s">
        <v>1967</v>
      </c>
      <c r="B533" s="49" t="s">
        <v>1968</v>
      </c>
      <c r="C533" s="50">
        <v>0.238729</v>
      </c>
      <c r="D533" s="50">
        <v>9.6849999999999992E-3</v>
      </c>
      <c r="E533" s="50">
        <v>0.40689399999999998</v>
      </c>
      <c r="F533" s="50">
        <v>2.4341999999999999E-2</v>
      </c>
    </row>
    <row r="534" spans="1:6" x14ac:dyDescent="0.2">
      <c r="A534" s="56" t="s">
        <v>1969</v>
      </c>
      <c r="B534" s="57" t="s">
        <v>1970</v>
      </c>
      <c r="C534" s="58">
        <v>3.9919999999999999E-3</v>
      </c>
      <c r="D534" s="58">
        <v>1.665E-3</v>
      </c>
      <c r="E534" s="58">
        <v>2.5527999999999999E-2</v>
      </c>
      <c r="F534" s="58">
        <v>6.6712999999999995E-2</v>
      </c>
    </row>
    <row r="535" spans="1:6" ht="25.5" x14ac:dyDescent="0.2">
      <c r="A535" s="52" t="s">
        <v>897</v>
      </c>
      <c r="B535" s="49" t="s">
        <v>898</v>
      </c>
      <c r="C535" s="50">
        <v>8.6309999999999998E-3</v>
      </c>
      <c r="D535" s="50">
        <v>7.5909999999999997E-3</v>
      </c>
      <c r="E535" s="50">
        <v>8.6782999999999999E-2</v>
      </c>
      <c r="F535" s="50">
        <v>4.3081000000000001E-2</v>
      </c>
    </row>
    <row r="536" spans="1:6" ht="38.25" x14ac:dyDescent="0.2">
      <c r="A536" s="56" t="s">
        <v>899</v>
      </c>
      <c r="B536" s="57" t="s">
        <v>900</v>
      </c>
      <c r="C536" s="58">
        <v>9.6170000000000005E-3</v>
      </c>
      <c r="D536" s="58">
        <v>6.6691E-2</v>
      </c>
      <c r="E536" s="58">
        <v>0.18950700000000001</v>
      </c>
      <c r="F536" s="58">
        <v>0.94647800000000004</v>
      </c>
    </row>
    <row r="537" spans="1:6" ht="38.25" x14ac:dyDescent="0.2">
      <c r="A537" s="52" t="s">
        <v>901</v>
      </c>
      <c r="B537" s="49" t="s">
        <v>902</v>
      </c>
      <c r="C537" s="50">
        <v>3.493E-3</v>
      </c>
      <c r="D537" s="50">
        <v>0.16677700000000001</v>
      </c>
      <c r="E537" s="50">
        <v>99.340429999999998</v>
      </c>
      <c r="F537" s="50">
        <v>0.30799100000000001</v>
      </c>
    </row>
    <row r="538" spans="1:6" x14ac:dyDescent="0.2">
      <c r="A538" s="56" t="s">
        <v>1971</v>
      </c>
      <c r="B538" s="57" t="s">
        <v>1972</v>
      </c>
      <c r="C538" s="58">
        <v>2.6515E-2</v>
      </c>
      <c r="D538" s="58">
        <v>1.282E-2</v>
      </c>
      <c r="E538" s="58">
        <v>0.47181099999999998</v>
      </c>
      <c r="F538" s="58">
        <v>0.72900299999999996</v>
      </c>
    </row>
    <row r="539" spans="1:6" ht="25.5" x14ac:dyDescent="0.2">
      <c r="A539" s="52" t="s">
        <v>903</v>
      </c>
      <c r="B539" s="49" t="s">
        <v>904</v>
      </c>
      <c r="C539" s="50">
        <v>6.2160000000000002E-3</v>
      </c>
      <c r="D539" s="50">
        <v>6.9480000000000002E-3</v>
      </c>
      <c r="E539" s="50">
        <v>3.1109000000000001E-2</v>
      </c>
      <c r="F539" s="50">
        <v>4.4165000000000003E-2</v>
      </c>
    </row>
    <row r="540" spans="1:6" ht="39" customHeight="1" x14ac:dyDescent="0.2">
      <c r="A540" s="56" t="s">
        <v>905</v>
      </c>
      <c r="B540" s="57" t="s">
        <v>906</v>
      </c>
      <c r="C540" s="58">
        <v>0.14613499999999999</v>
      </c>
      <c r="D540" s="58">
        <v>1.6524E-2</v>
      </c>
      <c r="E540" s="58">
        <v>0.22120300000000001</v>
      </c>
      <c r="F540" s="58">
        <v>0.183809</v>
      </c>
    </row>
    <row r="541" spans="1:6" x14ac:dyDescent="0.2">
      <c r="A541" s="52" t="s">
        <v>907</v>
      </c>
      <c r="B541" s="49" t="s">
        <v>908</v>
      </c>
      <c r="C541" s="50">
        <v>0.37526300000000001</v>
      </c>
      <c r="D541" s="50">
        <v>0.35544999999999999</v>
      </c>
      <c r="E541" s="50">
        <v>40.482137000000002</v>
      </c>
      <c r="F541" s="50">
        <v>25.279824999999999</v>
      </c>
    </row>
    <row r="542" spans="1:6" x14ac:dyDescent="0.2">
      <c r="A542" s="56" t="s">
        <v>2510</v>
      </c>
      <c r="B542" s="57" t="s">
        <v>2511</v>
      </c>
      <c r="C542" s="58" t="s">
        <v>2476</v>
      </c>
      <c r="D542" s="58" t="s">
        <v>2476</v>
      </c>
      <c r="E542" s="58" t="s">
        <v>2476</v>
      </c>
      <c r="F542" s="58">
        <v>2.7729999999999999E-3</v>
      </c>
    </row>
    <row r="543" spans="1:6" x14ac:dyDescent="0.2">
      <c r="A543" s="52" t="s">
        <v>2512</v>
      </c>
      <c r="B543" s="49" t="s">
        <v>2513</v>
      </c>
      <c r="C543" s="50">
        <v>1.1571E-2</v>
      </c>
      <c r="D543" s="50" t="s">
        <v>2476</v>
      </c>
      <c r="E543" s="50">
        <v>1.1571E-2</v>
      </c>
      <c r="F543" s="50">
        <v>5.3946000000000001E-2</v>
      </c>
    </row>
    <row r="544" spans="1:6" x14ac:dyDescent="0.2">
      <c r="A544" s="56" t="s">
        <v>2491</v>
      </c>
      <c r="B544" s="57" t="s">
        <v>2492</v>
      </c>
      <c r="C544" s="58" t="s">
        <v>2476</v>
      </c>
      <c r="D544" s="58" t="s">
        <v>2476</v>
      </c>
      <c r="E544" s="58">
        <v>1.4139999999999999E-3</v>
      </c>
      <c r="F544" s="58" t="s">
        <v>2476</v>
      </c>
    </row>
    <row r="545" spans="1:6" x14ac:dyDescent="0.2">
      <c r="A545" s="52" t="s">
        <v>2502</v>
      </c>
      <c r="B545" s="49" t="s">
        <v>2503</v>
      </c>
      <c r="C545" s="50" t="s">
        <v>2476</v>
      </c>
      <c r="D545" s="50" t="s">
        <v>2476</v>
      </c>
      <c r="E545" s="50" t="s">
        <v>2476</v>
      </c>
      <c r="F545" s="50">
        <v>1.3823E-2</v>
      </c>
    </row>
    <row r="546" spans="1:6" x14ac:dyDescent="0.2">
      <c r="A546" s="56" t="s">
        <v>1973</v>
      </c>
      <c r="B546" s="57" t="s">
        <v>1974</v>
      </c>
      <c r="C546" s="58">
        <v>2.2317109999999998</v>
      </c>
      <c r="D546" s="58">
        <v>2.960836</v>
      </c>
      <c r="E546" s="58">
        <v>25.596471999999999</v>
      </c>
      <c r="F546" s="58">
        <v>19.573986999999999</v>
      </c>
    </row>
    <row r="547" spans="1:6" x14ac:dyDescent="0.2">
      <c r="A547" s="52" t="s">
        <v>1975</v>
      </c>
      <c r="B547" s="49" t="s">
        <v>1976</v>
      </c>
      <c r="C547" s="50">
        <v>1.9889999999999999E-3</v>
      </c>
      <c r="D547" s="50" t="s">
        <v>2476</v>
      </c>
      <c r="E547" s="50">
        <v>3.9050000000000001E-3</v>
      </c>
      <c r="F547" s="50" t="s">
        <v>2476</v>
      </c>
    </row>
    <row r="548" spans="1:6" x14ac:dyDescent="0.2">
      <c r="A548" s="56" t="s">
        <v>2554</v>
      </c>
      <c r="B548" s="57" t="s">
        <v>2555</v>
      </c>
      <c r="C548" s="58" t="s">
        <v>2476</v>
      </c>
      <c r="D548" s="58">
        <v>2.5820000000000001E-3</v>
      </c>
      <c r="E548" s="58" t="s">
        <v>2476</v>
      </c>
      <c r="F548" s="58">
        <v>2.5820000000000001E-3</v>
      </c>
    </row>
    <row r="549" spans="1:6" x14ac:dyDescent="0.2">
      <c r="A549" s="52" t="s">
        <v>1977</v>
      </c>
      <c r="B549" s="49" t="s">
        <v>1978</v>
      </c>
      <c r="C549" s="50" t="s">
        <v>2476</v>
      </c>
      <c r="D549" s="50">
        <v>1.755E-3</v>
      </c>
      <c r="E549" s="50" t="s">
        <v>2476</v>
      </c>
      <c r="F549" s="50">
        <v>1.755E-3</v>
      </c>
    </row>
    <row r="550" spans="1:6" x14ac:dyDescent="0.2">
      <c r="A550" s="56" t="s">
        <v>1979</v>
      </c>
      <c r="B550" s="57" t="s">
        <v>1980</v>
      </c>
      <c r="C550" s="58" t="s">
        <v>2476</v>
      </c>
      <c r="D550" s="58">
        <v>9.3930000000000003E-3</v>
      </c>
      <c r="E550" s="58">
        <v>0.94295099999999998</v>
      </c>
      <c r="F550" s="58">
        <v>0.53598299999999999</v>
      </c>
    </row>
    <row r="551" spans="1:6" x14ac:dyDescent="0.2">
      <c r="A551" s="52" t="s">
        <v>2391</v>
      </c>
      <c r="B551" s="49" t="s">
        <v>2392</v>
      </c>
      <c r="C551" s="50">
        <v>9.6692E-2</v>
      </c>
      <c r="D551" s="50" t="s">
        <v>2476</v>
      </c>
      <c r="E551" s="50">
        <v>0.71865299999999999</v>
      </c>
      <c r="F551" s="50">
        <v>0.23110600000000001</v>
      </c>
    </row>
    <row r="552" spans="1:6" x14ac:dyDescent="0.2">
      <c r="A552" s="56" t="s">
        <v>2393</v>
      </c>
      <c r="B552" s="57" t="s">
        <v>2394</v>
      </c>
      <c r="C552" s="58" t="s">
        <v>2476</v>
      </c>
      <c r="D552" s="58" t="s">
        <v>2476</v>
      </c>
      <c r="E552" s="58" t="s">
        <v>2476</v>
      </c>
      <c r="F552" s="58">
        <v>7.9500000000000003E-4</v>
      </c>
    </row>
    <row r="553" spans="1:6" x14ac:dyDescent="0.2">
      <c r="A553" s="52" t="s">
        <v>1981</v>
      </c>
      <c r="B553" s="49" t="s">
        <v>1982</v>
      </c>
      <c r="C553" s="50">
        <v>0.14092399999999999</v>
      </c>
      <c r="D553" s="50">
        <v>1.686E-3</v>
      </c>
      <c r="E553" s="50">
        <v>0.23022799999999999</v>
      </c>
      <c r="F553" s="50">
        <v>4.2860000000000002E-2</v>
      </c>
    </row>
    <row r="554" spans="1:6" x14ac:dyDescent="0.2">
      <c r="A554" s="56" t="s">
        <v>1983</v>
      </c>
      <c r="B554" s="57" t="s">
        <v>1984</v>
      </c>
      <c r="C554" s="58">
        <v>0.99937200000000004</v>
      </c>
      <c r="D554" s="58">
        <v>0.202899</v>
      </c>
      <c r="E554" s="58">
        <v>1.5134449999999999</v>
      </c>
      <c r="F554" s="58">
        <v>1.3826719999999999</v>
      </c>
    </row>
    <row r="555" spans="1:6" x14ac:dyDescent="0.2">
      <c r="A555" s="52" t="s">
        <v>2395</v>
      </c>
      <c r="B555" s="49" t="s">
        <v>2396</v>
      </c>
      <c r="C555" s="50" t="s">
        <v>2476</v>
      </c>
      <c r="D555" s="50" t="s">
        <v>2476</v>
      </c>
      <c r="E555" s="50">
        <v>1.17E-3</v>
      </c>
      <c r="F555" s="50">
        <v>6.2469999999999998E-2</v>
      </c>
    </row>
    <row r="556" spans="1:6" x14ac:dyDescent="0.2">
      <c r="A556" s="56" t="s">
        <v>1985</v>
      </c>
      <c r="B556" s="57" t="s">
        <v>1986</v>
      </c>
      <c r="C556" s="58">
        <v>8.1443000000000002E-2</v>
      </c>
      <c r="D556" s="58">
        <v>3.6971999999999998E-2</v>
      </c>
      <c r="E556" s="58">
        <v>0.90371199999999996</v>
      </c>
      <c r="F556" s="58">
        <v>0.25652399999999997</v>
      </c>
    </row>
    <row r="557" spans="1:6" x14ac:dyDescent="0.2">
      <c r="A557" s="52" t="s">
        <v>1987</v>
      </c>
      <c r="B557" s="49" t="s">
        <v>1988</v>
      </c>
      <c r="C557" s="50">
        <v>3.0872E-2</v>
      </c>
      <c r="D557" s="50" t="s">
        <v>2476</v>
      </c>
      <c r="E557" s="50">
        <v>0.46628500000000001</v>
      </c>
      <c r="F557" s="50">
        <v>7.1442000000000005E-2</v>
      </c>
    </row>
    <row r="558" spans="1:6" x14ac:dyDescent="0.2">
      <c r="A558" s="56" t="s">
        <v>2397</v>
      </c>
      <c r="B558" s="57" t="s">
        <v>2398</v>
      </c>
      <c r="C558" s="58" t="s">
        <v>2476</v>
      </c>
      <c r="D558" s="58" t="s">
        <v>2476</v>
      </c>
      <c r="E558" s="58">
        <v>7.9419999999999994E-3</v>
      </c>
      <c r="F558" s="58">
        <v>3.058E-3</v>
      </c>
    </row>
    <row r="559" spans="1:6" x14ac:dyDescent="0.2">
      <c r="A559" s="52" t="s">
        <v>909</v>
      </c>
      <c r="B559" s="49" t="s">
        <v>910</v>
      </c>
      <c r="C559" s="50" t="s">
        <v>2476</v>
      </c>
      <c r="D559" s="50">
        <v>2.2290000000000001E-3</v>
      </c>
      <c r="E559" s="50">
        <v>1.2600000000000001E-3</v>
      </c>
      <c r="F559" s="50">
        <v>1.7548000000000001E-2</v>
      </c>
    </row>
    <row r="560" spans="1:6" x14ac:dyDescent="0.2">
      <c r="A560" s="56" t="s">
        <v>1989</v>
      </c>
      <c r="B560" s="57" t="s">
        <v>1990</v>
      </c>
      <c r="C560" s="58" t="s">
        <v>2476</v>
      </c>
      <c r="D560" s="58" t="s">
        <v>2476</v>
      </c>
      <c r="E560" s="58">
        <v>1.9530000000000001E-3</v>
      </c>
      <c r="F560" s="58">
        <v>2.8400000000000001E-3</v>
      </c>
    </row>
    <row r="561" spans="1:6" x14ac:dyDescent="0.2">
      <c r="A561" s="52" t="s">
        <v>1991</v>
      </c>
      <c r="B561" s="49" t="s">
        <v>1992</v>
      </c>
      <c r="C561" s="50" t="s">
        <v>2476</v>
      </c>
      <c r="D561" s="50" t="s">
        <v>2476</v>
      </c>
      <c r="E561" s="50">
        <v>1.9612999999999998E-2</v>
      </c>
      <c r="F561" s="50">
        <v>3.4529999999999999E-3</v>
      </c>
    </row>
    <row r="562" spans="1:6" x14ac:dyDescent="0.2">
      <c r="A562" s="56" t="s">
        <v>1993</v>
      </c>
      <c r="B562" s="57" t="s">
        <v>1994</v>
      </c>
      <c r="C562" s="58">
        <v>1.8580000000000001E-3</v>
      </c>
      <c r="D562" s="58">
        <v>2.454E-3</v>
      </c>
      <c r="E562" s="58">
        <v>0.29382900000000001</v>
      </c>
      <c r="F562" s="58">
        <v>0.16911599999999999</v>
      </c>
    </row>
    <row r="563" spans="1:6" x14ac:dyDescent="0.2">
      <c r="A563" s="52" t="s">
        <v>911</v>
      </c>
      <c r="B563" s="49" t="s">
        <v>912</v>
      </c>
      <c r="C563" s="50">
        <v>1.948377</v>
      </c>
      <c r="D563" s="50">
        <v>3.171926</v>
      </c>
      <c r="E563" s="50">
        <v>12.158564</v>
      </c>
      <c r="F563" s="50">
        <v>30.225324000000001</v>
      </c>
    </row>
    <row r="564" spans="1:6" x14ac:dyDescent="0.2">
      <c r="A564" s="56" t="s">
        <v>1995</v>
      </c>
      <c r="B564" s="57" t="s">
        <v>1996</v>
      </c>
      <c r="C564" s="58">
        <v>0.16143199999999999</v>
      </c>
      <c r="D564" s="58">
        <v>8.8034000000000001E-2</v>
      </c>
      <c r="E564" s="58">
        <v>0.52051599999999998</v>
      </c>
      <c r="F564" s="58">
        <v>1.1798789999999999</v>
      </c>
    </row>
    <row r="565" spans="1:6" ht="25.5" x14ac:dyDescent="0.2">
      <c r="A565" s="52" t="s">
        <v>913</v>
      </c>
      <c r="B565" s="49" t="s">
        <v>914</v>
      </c>
      <c r="C565" s="50">
        <v>4.7140000000000001E-2</v>
      </c>
      <c r="D565" s="50">
        <v>7.0765999999999996E-2</v>
      </c>
      <c r="E565" s="50">
        <v>0.28324700000000003</v>
      </c>
      <c r="F565" s="50">
        <v>0.67125199999999996</v>
      </c>
    </row>
    <row r="566" spans="1:6" ht="25.5" x14ac:dyDescent="0.2">
      <c r="A566" s="56" t="s">
        <v>1997</v>
      </c>
      <c r="B566" s="57" t="s">
        <v>1998</v>
      </c>
      <c r="C566" s="58">
        <v>9.6950999999999996E-2</v>
      </c>
      <c r="D566" s="58">
        <v>0.30199599999999999</v>
      </c>
      <c r="E566" s="58">
        <v>1.6745890000000001</v>
      </c>
      <c r="F566" s="58">
        <v>0.95206199999999996</v>
      </c>
    </row>
    <row r="567" spans="1:6" x14ac:dyDescent="0.2">
      <c r="A567" s="52" t="s">
        <v>915</v>
      </c>
      <c r="B567" s="49" t="s">
        <v>916</v>
      </c>
      <c r="C567" s="50">
        <v>1.014E-2</v>
      </c>
      <c r="D567" s="50">
        <v>3.2210000000000003E-2</v>
      </c>
      <c r="E567" s="50">
        <v>0.215165</v>
      </c>
      <c r="F567" s="50">
        <v>0.27555299999999999</v>
      </c>
    </row>
    <row r="568" spans="1:6" ht="25.5" x14ac:dyDescent="0.2">
      <c r="A568" s="56" t="s">
        <v>917</v>
      </c>
      <c r="B568" s="57" t="s">
        <v>918</v>
      </c>
      <c r="C568" s="58" t="s">
        <v>2476</v>
      </c>
      <c r="D568" s="58">
        <v>3.0463E-2</v>
      </c>
      <c r="E568" s="58" t="s">
        <v>2476</v>
      </c>
      <c r="F568" s="58">
        <v>3.0945E-2</v>
      </c>
    </row>
    <row r="569" spans="1:6" ht="25.5" x14ac:dyDescent="0.2">
      <c r="A569" s="52" t="s">
        <v>2399</v>
      </c>
      <c r="B569" s="49" t="s">
        <v>2400</v>
      </c>
      <c r="C569" s="50" t="s">
        <v>2476</v>
      </c>
      <c r="D569" s="50" t="s">
        <v>2476</v>
      </c>
      <c r="E569" s="50">
        <v>0.114063</v>
      </c>
      <c r="F569" s="50">
        <v>5.8339999999999998E-3</v>
      </c>
    </row>
    <row r="570" spans="1:6" x14ac:dyDescent="0.2">
      <c r="A570" s="56" t="s">
        <v>2401</v>
      </c>
      <c r="B570" s="57" t="s">
        <v>2402</v>
      </c>
      <c r="C570" s="58" t="s">
        <v>2476</v>
      </c>
      <c r="D570" s="58" t="s">
        <v>2476</v>
      </c>
      <c r="E570" s="58" t="s">
        <v>2476</v>
      </c>
      <c r="F570" s="58">
        <v>6.2480000000000001E-3</v>
      </c>
    </row>
    <row r="571" spans="1:6" x14ac:dyDescent="0.2">
      <c r="A571" s="52" t="s">
        <v>2003</v>
      </c>
      <c r="B571" s="49" t="s">
        <v>2004</v>
      </c>
      <c r="C571" s="50" t="s">
        <v>2476</v>
      </c>
      <c r="D571" s="50">
        <v>8.5489999999999993E-3</v>
      </c>
      <c r="E571" s="50" t="s">
        <v>2476</v>
      </c>
      <c r="F571" s="50">
        <v>0.94789100000000004</v>
      </c>
    </row>
    <row r="572" spans="1:6" x14ac:dyDescent="0.2">
      <c r="A572" s="56" t="s">
        <v>2005</v>
      </c>
      <c r="B572" s="57" t="s">
        <v>2006</v>
      </c>
      <c r="C572" s="58" t="s">
        <v>2476</v>
      </c>
      <c r="D572" s="58" t="s">
        <v>2476</v>
      </c>
      <c r="E572" s="58" t="s">
        <v>2476</v>
      </c>
      <c r="F572" s="58">
        <v>9.0799999999999995E-4</v>
      </c>
    </row>
    <row r="573" spans="1:6" x14ac:dyDescent="0.2">
      <c r="A573" s="52" t="s">
        <v>2007</v>
      </c>
      <c r="B573" s="49" t="s">
        <v>2008</v>
      </c>
      <c r="C573" s="50">
        <v>1.9592999999999999E-2</v>
      </c>
      <c r="D573" s="50">
        <v>8.463E-3</v>
      </c>
      <c r="E573" s="50">
        <v>8.6762000000000006E-2</v>
      </c>
      <c r="F573" s="50">
        <v>0.30431399999999997</v>
      </c>
    </row>
    <row r="574" spans="1:6" x14ac:dyDescent="0.2">
      <c r="A574" s="56" t="s">
        <v>2009</v>
      </c>
      <c r="B574" s="57" t="s">
        <v>2010</v>
      </c>
      <c r="C574" s="58" t="s">
        <v>2476</v>
      </c>
      <c r="D574" s="58" t="s">
        <v>2476</v>
      </c>
      <c r="E574" s="58">
        <v>2.9790000000000001E-2</v>
      </c>
      <c r="F574" s="58">
        <v>4.3000000000000002E-5</v>
      </c>
    </row>
    <row r="575" spans="1:6" x14ac:dyDescent="0.2">
      <c r="A575" s="52" t="s">
        <v>2011</v>
      </c>
      <c r="B575" s="49" t="s">
        <v>2012</v>
      </c>
      <c r="C575" s="50" t="s">
        <v>2476</v>
      </c>
      <c r="D575" s="50" t="s">
        <v>2476</v>
      </c>
      <c r="E575" s="50">
        <v>0.11178</v>
      </c>
      <c r="F575" s="50">
        <v>5.5279999999999999E-3</v>
      </c>
    </row>
    <row r="576" spans="1:6" x14ac:dyDescent="0.2">
      <c r="A576" s="56" t="s">
        <v>919</v>
      </c>
      <c r="B576" s="57" t="s">
        <v>920</v>
      </c>
      <c r="C576" s="58" t="s">
        <v>2476</v>
      </c>
      <c r="D576" s="58">
        <v>9.1799999999999998E-4</v>
      </c>
      <c r="E576" s="58">
        <v>0.20330599999999999</v>
      </c>
      <c r="F576" s="58">
        <v>1.133456</v>
      </c>
    </row>
    <row r="577" spans="1:6" ht="25.5" x14ac:dyDescent="0.2">
      <c r="A577" s="52" t="s">
        <v>921</v>
      </c>
      <c r="B577" s="49" t="s">
        <v>922</v>
      </c>
      <c r="C577" s="50">
        <v>0.161354</v>
      </c>
      <c r="D577" s="50">
        <v>5.8700000000000002E-3</v>
      </c>
      <c r="E577" s="50">
        <v>10.361931</v>
      </c>
      <c r="F577" s="50">
        <v>7.7081619999999997</v>
      </c>
    </row>
    <row r="578" spans="1:6" ht="25.5" x14ac:dyDescent="0.2">
      <c r="A578" s="56" t="s">
        <v>2013</v>
      </c>
      <c r="B578" s="57" t="s">
        <v>2014</v>
      </c>
      <c r="C578" s="58" t="s">
        <v>2476</v>
      </c>
      <c r="D578" s="58" t="s">
        <v>2476</v>
      </c>
      <c r="E578" s="58" t="s">
        <v>2476</v>
      </c>
      <c r="F578" s="58">
        <v>0.62861</v>
      </c>
    </row>
    <row r="579" spans="1:6" ht="25.5" x14ac:dyDescent="0.2">
      <c r="A579" s="52" t="s">
        <v>2015</v>
      </c>
      <c r="B579" s="49" t="s">
        <v>2016</v>
      </c>
      <c r="C579" s="50" t="s">
        <v>2476</v>
      </c>
      <c r="D579" s="50">
        <v>4.5589999999999997E-3</v>
      </c>
      <c r="E579" s="50">
        <v>0.970086</v>
      </c>
      <c r="F579" s="50">
        <v>1.0075339999999999</v>
      </c>
    </row>
    <row r="580" spans="1:6" ht="25.5" x14ac:dyDescent="0.2">
      <c r="A580" s="56" t="s">
        <v>2017</v>
      </c>
      <c r="B580" s="57" t="s">
        <v>2018</v>
      </c>
      <c r="C580" s="58" t="s">
        <v>2476</v>
      </c>
      <c r="D580" s="58" t="s">
        <v>2476</v>
      </c>
      <c r="E580" s="58">
        <v>1.523E-3</v>
      </c>
      <c r="F580" s="58">
        <v>1.1162E-2</v>
      </c>
    </row>
    <row r="581" spans="1:6" x14ac:dyDescent="0.2">
      <c r="A581" s="52" t="s">
        <v>2019</v>
      </c>
      <c r="B581" s="49" t="s">
        <v>2020</v>
      </c>
      <c r="C581" s="50" t="s">
        <v>2476</v>
      </c>
      <c r="D581" s="50">
        <v>0.21238899999999999</v>
      </c>
      <c r="E581" s="50">
        <v>5.1409999999999997E-3</v>
      </c>
      <c r="F581" s="50">
        <v>0.97313700000000003</v>
      </c>
    </row>
    <row r="582" spans="1:6" x14ac:dyDescent="0.2">
      <c r="A582" s="56" t="s">
        <v>923</v>
      </c>
      <c r="B582" s="57" t="s">
        <v>924</v>
      </c>
      <c r="C582" s="58">
        <v>2.53932</v>
      </c>
      <c r="D582" s="58">
        <v>2.9633850000000002</v>
      </c>
      <c r="E582" s="58">
        <v>22.037282999999999</v>
      </c>
      <c r="F582" s="58">
        <v>27.809808</v>
      </c>
    </row>
    <row r="583" spans="1:6" x14ac:dyDescent="0.2">
      <c r="A583" s="52" t="s">
        <v>2021</v>
      </c>
      <c r="B583" s="49" t="s">
        <v>2022</v>
      </c>
      <c r="C583" s="50">
        <v>9.6900000000000003E-4</v>
      </c>
      <c r="D583" s="50">
        <v>0.100579</v>
      </c>
      <c r="E583" s="50">
        <v>0.23827899999999999</v>
      </c>
      <c r="F583" s="50">
        <v>5.3420990000000002</v>
      </c>
    </row>
    <row r="584" spans="1:6" x14ac:dyDescent="0.2">
      <c r="A584" s="56" t="s">
        <v>2023</v>
      </c>
      <c r="B584" s="57" t="s">
        <v>2024</v>
      </c>
      <c r="C584" s="58" t="s">
        <v>2476</v>
      </c>
      <c r="D584" s="58" t="s">
        <v>2476</v>
      </c>
      <c r="E584" s="58">
        <v>4.8048E-2</v>
      </c>
      <c r="F584" s="58">
        <v>4.15E-3</v>
      </c>
    </row>
    <row r="585" spans="1:6" x14ac:dyDescent="0.2">
      <c r="A585" s="52" t="s">
        <v>2403</v>
      </c>
      <c r="B585" s="49" t="s">
        <v>2404</v>
      </c>
      <c r="C585" s="50" t="s">
        <v>2476</v>
      </c>
      <c r="D585" s="50" t="s">
        <v>2476</v>
      </c>
      <c r="E585" s="50">
        <v>0.11430899999999999</v>
      </c>
      <c r="F585" s="50" t="s">
        <v>2476</v>
      </c>
    </row>
    <row r="586" spans="1:6" x14ac:dyDescent="0.2">
      <c r="A586" s="56" t="s">
        <v>925</v>
      </c>
      <c r="B586" s="57" t="s">
        <v>926</v>
      </c>
      <c r="C586" s="58">
        <v>0.105189</v>
      </c>
      <c r="D586" s="58" t="s">
        <v>2476</v>
      </c>
      <c r="E586" s="58">
        <v>2.0887889999999998</v>
      </c>
      <c r="F586" s="58">
        <v>2.9315820000000001</v>
      </c>
    </row>
    <row r="587" spans="1:6" x14ac:dyDescent="0.2">
      <c r="A587" s="52" t="s">
        <v>2514</v>
      </c>
      <c r="B587" s="49" t="s">
        <v>2515</v>
      </c>
      <c r="C587" s="50" t="s">
        <v>2476</v>
      </c>
      <c r="D587" s="50">
        <v>1.18E-4</v>
      </c>
      <c r="E587" s="50" t="s">
        <v>2476</v>
      </c>
      <c r="F587" s="50">
        <v>1.7899999999999999E-4</v>
      </c>
    </row>
    <row r="588" spans="1:6" x14ac:dyDescent="0.2">
      <c r="A588" s="56" t="s">
        <v>927</v>
      </c>
      <c r="B588" s="57" t="s">
        <v>928</v>
      </c>
      <c r="C588" s="58">
        <v>5.2499999999999997E-4</v>
      </c>
      <c r="D588" s="58" t="s">
        <v>2476</v>
      </c>
      <c r="E588" s="58">
        <v>1.0499999999999999E-3</v>
      </c>
      <c r="F588" s="58" t="s">
        <v>2476</v>
      </c>
    </row>
    <row r="589" spans="1:6" x14ac:dyDescent="0.2">
      <c r="A589" s="52" t="s">
        <v>929</v>
      </c>
      <c r="B589" s="49" t="s">
        <v>930</v>
      </c>
      <c r="C589" s="50">
        <v>7.4594999999999995E-2</v>
      </c>
      <c r="D589" s="50" t="s">
        <v>2476</v>
      </c>
      <c r="E589" s="50">
        <v>7.4594999999999995E-2</v>
      </c>
      <c r="F589" s="50" t="s">
        <v>2476</v>
      </c>
    </row>
    <row r="590" spans="1:6" x14ac:dyDescent="0.2">
      <c r="A590" s="56" t="s">
        <v>2025</v>
      </c>
      <c r="B590" s="57" t="s">
        <v>2026</v>
      </c>
      <c r="C590" s="58">
        <v>5.7790000000000003E-3</v>
      </c>
      <c r="D590" s="58">
        <v>0.20042699999999999</v>
      </c>
      <c r="E590" s="58">
        <v>1.328581</v>
      </c>
      <c r="F590" s="58">
        <v>2.255382</v>
      </c>
    </row>
    <row r="591" spans="1:6" x14ac:dyDescent="0.2">
      <c r="A591" s="52" t="s">
        <v>931</v>
      </c>
      <c r="B591" s="49" t="s">
        <v>932</v>
      </c>
      <c r="C591" s="50" t="s">
        <v>2476</v>
      </c>
      <c r="D591" s="50" t="s">
        <v>2476</v>
      </c>
      <c r="E591" s="50">
        <v>5.2527999999999998E-2</v>
      </c>
      <c r="F591" s="50">
        <v>0.24859600000000001</v>
      </c>
    </row>
    <row r="592" spans="1:6" x14ac:dyDescent="0.2">
      <c r="A592" s="56" t="s">
        <v>2027</v>
      </c>
      <c r="B592" s="57" t="s">
        <v>2028</v>
      </c>
      <c r="C592" s="58">
        <v>0.40146100000000001</v>
      </c>
      <c r="D592" s="58">
        <v>1.9962470000000001</v>
      </c>
      <c r="E592" s="58">
        <v>5.3320869999999996</v>
      </c>
      <c r="F592" s="58">
        <v>22.182580999999999</v>
      </c>
    </row>
    <row r="593" spans="1:6" x14ac:dyDescent="0.2">
      <c r="A593" s="52" t="s">
        <v>2405</v>
      </c>
      <c r="B593" s="49" t="s">
        <v>2406</v>
      </c>
      <c r="C593" s="50" t="s">
        <v>2476</v>
      </c>
      <c r="D593" s="50" t="s">
        <v>2476</v>
      </c>
      <c r="E593" s="50">
        <v>2.6210000000000001E-3</v>
      </c>
      <c r="F593" s="50">
        <v>2.0739999999999999E-3</v>
      </c>
    </row>
    <row r="594" spans="1:6" x14ac:dyDescent="0.2">
      <c r="A594" s="56" t="s">
        <v>2029</v>
      </c>
      <c r="B594" s="57" t="s">
        <v>2030</v>
      </c>
      <c r="C594" s="58">
        <v>3.4910999999999998E-2</v>
      </c>
      <c r="D594" s="58" t="s">
        <v>2476</v>
      </c>
      <c r="E594" s="58">
        <v>0.15968299999999999</v>
      </c>
      <c r="F594" s="58">
        <v>0.31976300000000002</v>
      </c>
    </row>
    <row r="595" spans="1:6" ht="25.5" x14ac:dyDescent="0.2">
      <c r="A595" s="52" t="s">
        <v>933</v>
      </c>
      <c r="B595" s="49" t="s">
        <v>934</v>
      </c>
      <c r="C595" s="50">
        <v>0.13400400000000001</v>
      </c>
      <c r="D595" s="50">
        <v>0.174039</v>
      </c>
      <c r="E595" s="50">
        <v>2.3696809999999999</v>
      </c>
      <c r="F595" s="50">
        <v>1.8170980000000001</v>
      </c>
    </row>
    <row r="596" spans="1:6" ht="25.5" x14ac:dyDescent="0.2">
      <c r="A596" s="56" t="s">
        <v>935</v>
      </c>
      <c r="B596" s="57" t="s">
        <v>936</v>
      </c>
      <c r="C596" s="58">
        <v>3.5705000000000001E-2</v>
      </c>
      <c r="D596" s="58">
        <v>2.1759000000000001E-2</v>
      </c>
      <c r="E596" s="58">
        <v>3.1198169999999998</v>
      </c>
      <c r="F596" s="58">
        <v>2.4229479999999999</v>
      </c>
    </row>
    <row r="597" spans="1:6" x14ac:dyDescent="0.2">
      <c r="A597" s="52" t="s">
        <v>2031</v>
      </c>
      <c r="B597" s="49" t="s">
        <v>2032</v>
      </c>
      <c r="C597" s="50">
        <v>6.3930000000000001E-2</v>
      </c>
      <c r="D597" s="50">
        <v>2.9259E-2</v>
      </c>
      <c r="E597" s="50">
        <v>0.12839</v>
      </c>
      <c r="F597" s="50">
        <v>0.54526600000000003</v>
      </c>
    </row>
    <row r="598" spans="1:6" x14ac:dyDescent="0.2">
      <c r="A598" s="56" t="s">
        <v>2033</v>
      </c>
      <c r="B598" s="57" t="s">
        <v>2034</v>
      </c>
      <c r="C598" s="58">
        <v>0.22653499999999999</v>
      </c>
      <c r="D598" s="58">
        <v>0.297398</v>
      </c>
      <c r="E598" s="58">
        <v>2.9895049999999999</v>
      </c>
      <c r="F598" s="58">
        <v>3.6571850000000001</v>
      </c>
    </row>
    <row r="599" spans="1:6" ht="25.5" x14ac:dyDescent="0.2">
      <c r="A599" s="52" t="s">
        <v>937</v>
      </c>
      <c r="B599" s="49" t="s">
        <v>938</v>
      </c>
      <c r="C599" s="50">
        <v>2.2030000000000001E-3</v>
      </c>
      <c r="D599" s="50">
        <v>1.73E-3</v>
      </c>
      <c r="E599" s="50">
        <v>2.1422089999999998</v>
      </c>
      <c r="F599" s="50">
        <v>0.79597899999999999</v>
      </c>
    </row>
    <row r="600" spans="1:6" x14ac:dyDescent="0.2">
      <c r="A600" s="56" t="s">
        <v>939</v>
      </c>
      <c r="B600" s="57" t="s">
        <v>940</v>
      </c>
      <c r="C600" s="58">
        <v>0.76153499999999996</v>
      </c>
      <c r="D600" s="58">
        <v>3.1125E-2</v>
      </c>
      <c r="E600" s="58">
        <v>2.2103769999999998</v>
      </c>
      <c r="F600" s="58">
        <v>4.148301</v>
      </c>
    </row>
    <row r="601" spans="1:6" x14ac:dyDescent="0.2">
      <c r="A601" s="52" t="s">
        <v>941</v>
      </c>
      <c r="B601" s="49" t="s">
        <v>942</v>
      </c>
      <c r="C601" s="50">
        <v>4.4897980000000004</v>
      </c>
      <c r="D601" s="50">
        <v>5.5377999999999998</v>
      </c>
      <c r="E601" s="50">
        <v>55.626263000000002</v>
      </c>
      <c r="F601" s="50">
        <v>65.696983000000003</v>
      </c>
    </row>
    <row r="602" spans="1:6" ht="25.5" x14ac:dyDescent="0.2">
      <c r="A602" s="56" t="s">
        <v>943</v>
      </c>
      <c r="B602" s="57" t="s">
        <v>944</v>
      </c>
      <c r="C602" s="58">
        <v>4.28E-4</v>
      </c>
      <c r="D602" s="58">
        <v>0.13673399999999999</v>
      </c>
      <c r="E602" s="58">
        <v>2.8773569999999999</v>
      </c>
      <c r="F602" s="58">
        <v>0.43915999999999999</v>
      </c>
    </row>
    <row r="603" spans="1:6" ht="25.5" x14ac:dyDescent="0.2">
      <c r="A603" s="52" t="s">
        <v>2035</v>
      </c>
      <c r="B603" s="49" t="s">
        <v>2036</v>
      </c>
      <c r="C603" s="50" t="s">
        <v>2476</v>
      </c>
      <c r="D603" s="50" t="s">
        <v>2476</v>
      </c>
      <c r="E603" s="50">
        <v>3.5873000000000002E-2</v>
      </c>
      <c r="F603" s="50">
        <v>9.810000000000001E-4</v>
      </c>
    </row>
    <row r="604" spans="1:6" ht="25.5" x14ac:dyDescent="0.2">
      <c r="A604" s="56" t="s">
        <v>2407</v>
      </c>
      <c r="B604" s="57" t="s">
        <v>2408</v>
      </c>
      <c r="C604" s="58">
        <v>4.7787000000000003E-2</v>
      </c>
      <c r="D604" s="58">
        <v>0.11936099999999999</v>
      </c>
      <c r="E604" s="58">
        <v>0.26434400000000002</v>
      </c>
      <c r="F604" s="58">
        <v>0.56935899999999995</v>
      </c>
    </row>
    <row r="605" spans="1:6" ht="25.5" x14ac:dyDescent="0.2">
      <c r="A605" s="52" t="s">
        <v>945</v>
      </c>
      <c r="B605" s="49" t="s">
        <v>946</v>
      </c>
      <c r="C605" s="50">
        <v>0.49623299999999998</v>
      </c>
      <c r="D605" s="50">
        <v>1.0974379999999999</v>
      </c>
      <c r="E605" s="50">
        <v>13.679808</v>
      </c>
      <c r="F605" s="50">
        <v>10.302394</v>
      </c>
    </row>
    <row r="606" spans="1:6" x14ac:dyDescent="0.2">
      <c r="A606" s="56" t="s">
        <v>947</v>
      </c>
      <c r="B606" s="57" t="s">
        <v>948</v>
      </c>
      <c r="C606" s="58">
        <v>0.28206300000000001</v>
      </c>
      <c r="D606" s="58">
        <v>0.123166</v>
      </c>
      <c r="E606" s="58">
        <v>4.8740209999999999</v>
      </c>
      <c r="F606" s="58">
        <v>1.973627</v>
      </c>
    </row>
    <row r="607" spans="1:6" x14ac:dyDescent="0.2">
      <c r="A607" s="52" t="s">
        <v>949</v>
      </c>
      <c r="B607" s="49" t="s">
        <v>950</v>
      </c>
      <c r="C607" s="50">
        <v>0.30107299999999998</v>
      </c>
      <c r="D607" s="50">
        <v>3.0234E-2</v>
      </c>
      <c r="E607" s="50">
        <v>2.746213</v>
      </c>
      <c r="F607" s="50">
        <v>1.23237</v>
      </c>
    </row>
    <row r="608" spans="1:6" x14ac:dyDescent="0.2">
      <c r="A608" s="56" t="s">
        <v>951</v>
      </c>
      <c r="B608" s="57" t="s">
        <v>952</v>
      </c>
      <c r="C608" s="58">
        <v>1.5722E-2</v>
      </c>
      <c r="D608" s="58">
        <v>4.0377000000000003E-2</v>
      </c>
      <c r="E608" s="58">
        <v>1.038038</v>
      </c>
      <c r="F608" s="58">
        <v>0.785443</v>
      </c>
    </row>
    <row r="609" spans="1:6" ht="25.5" x14ac:dyDescent="0.2">
      <c r="A609" s="52" t="s">
        <v>953</v>
      </c>
      <c r="B609" s="49" t="s">
        <v>954</v>
      </c>
      <c r="C609" s="50">
        <v>3.6586690000000002</v>
      </c>
      <c r="D609" s="50">
        <v>2.7151800000000001</v>
      </c>
      <c r="E609" s="50">
        <v>18.822095000000001</v>
      </c>
      <c r="F609" s="50">
        <v>80.805661999999998</v>
      </c>
    </row>
    <row r="610" spans="1:6" x14ac:dyDescent="0.2">
      <c r="A610" s="56" t="s">
        <v>955</v>
      </c>
      <c r="B610" s="57" t="s">
        <v>956</v>
      </c>
      <c r="C610" s="58">
        <v>0.62598699999999996</v>
      </c>
      <c r="D610" s="58">
        <v>0.66283099999999995</v>
      </c>
      <c r="E610" s="58">
        <v>5.233403</v>
      </c>
      <c r="F610" s="58">
        <v>6.9114319999999996</v>
      </c>
    </row>
    <row r="611" spans="1:6" x14ac:dyDescent="0.2">
      <c r="A611" s="52" t="s">
        <v>957</v>
      </c>
      <c r="B611" s="49" t="s">
        <v>958</v>
      </c>
      <c r="C611" s="50">
        <v>8.3215999999999998E-2</v>
      </c>
      <c r="D611" s="50">
        <v>9.2669999999999992E-3</v>
      </c>
      <c r="E611" s="50">
        <v>0.35948400000000003</v>
      </c>
      <c r="F611" s="50">
        <v>3.2850999999999998E-2</v>
      </c>
    </row>
    <row r="612" spans="1:6" x14ac:dyDescent="0.2">
      <c r="A612" s="56" t="s">
        <v>959</v>
      </c>
      <c r="B612" s="57" t="s">
        <v>960</v>
      </c>
      <c r="C612" s="58">
        <v>3.3820000000000003E-2</v>
      </c>
      <c r="D612" s="58">
        <v>0.23399500000000001</v>
      </c>
      <c r="E612" s="58">
        <v>0.32908999999999999</v>
      </c>
      <c r="F612" s="58">
        <v>0.437143</v>
      </c>
    </row>
    <row r="613" spans="1:6" x14ac:dyDescent="0.2">
      <c r="A613" s="52" t="s">
        <v>961</v>
      </c>
      <c r="B613" s="49" t="s">
        <v>962</v>
      </c>
      <c r="C613" s="50">
        <v>4.3382999999999998E-2</v>
      </c>
      <c r="D613" s="50">
        <v>8.3257999999999999E-2</v>
      </c>
      <c r="E613" s="50">
        <v>0.60826800000000003</v>
      </c>
      <c r="F613" s="50">
        <v>1.8103670000000001</v>
      </c>
    </row>
    <row r="614" spans="1:6" ht="25.5" x14ac:dyDescent="0.2">
      <c r="A614" s="56" t="s">
        <v>2037</v>
      </c>
      <c r="B614" s="57" t="s">
        <v>2038</v>
      </c>
      <c r="C614" s="58" t="s">
        <v>2476</v>
      </c>
      <c r="D614" s="58" t="s">
        <v>2476</v>
      </c>
      <c r="E614" s="58">
        <v>1.6389999999999998E-2</v>
      </c>
      <c r="F614" s="58">
        <v>1.3929E-2</v>
      </c>
    </row>
    <row r="615" spans="1:6" x14ac:dyDescent="0.2">
      <c r="A615" s="52" t="s">
        <v>2039</v>
      </c>
      <c r="B615" s="49" t="s">
        <v>2040</v>
      </c>
      <c r="C615" s="50" t="s">
        <v>2476</v>
      </c>
      <c r="D615" s="50" t="s">
        <v>2476</v>
      </c>
      <c r="E615" s="50">
        <v>3.8294000000000002E-2</v>
      </c>
      <c r="F615" s="50">
        <v>7.8960000000000002E-3</v>
      </c>
    </row>
    <row r="616" spans="1:6" ht="25.5" x14ac:dyDescent="0.2">
      <c r="A616" s="56" t="s">
        <v>2041</v>
      </c>
      <c r="B616" s="57" t="s">
        <v>2042</v>
      </c>
      <c r="C616" s="58">
        <v>0.116676</v>
      </c>
      <c r="D616" s="58">
        <v>5.025E-3</v>
      </c>
      <c r="E616" s="58">
        <v>0.75999799999999995</v>
      </c>
      <c r="F616" s="58">
        <v>0.89404099999999997</v>
      </c>
    </row>
    <row r="617" spans="1:6" ht="25.5" x14ac:dyDescent="0.2">
      <c r="A617" s="52" t="s">
        <v>2409</v>
      </c>
      <c r="B617" s="49" t="s">
        <v>2410</v>
      </c>
      <c r="C617" s="50" t="s">
        <v>2476</v>
      </c>
      <c r="D617" s="50">
        <v>1.317E-3</v>
      </c>
      <c r="E617" s="50">
        <v>6.3169999999999997E-3</v>
      </c>
      <c r="F617" s="50">
        <v>1.3948E-2</v>
      </c>
    </row>
    <row r="618" spans="1:6" ht="25.5" x14ac:dyDescent="0.2">
      <c r="A618" s="56" t="s">
        <v>963</v>
      </c>
      <c r="B618" s="57" t="s">
        <v>964</v>
      </c>
      <c r="C618" s="58">
        <v>5.5917000000000001E-2</v>
      </c>
      <c r="D618" s="58">
        <v>6.7766999999999994E-2</v>
      </c>
      <c r="E618" s="58">
        <v>0.93994900000000003</v>
      </c>
      <c r="F618" s="58">
        <v>0.573017</v>
      </c>
    </row>
    <row r="619" spans="1:6" x14ac:dyDescent="0.2">
      <c r="A619" s="52" t="s">
        <v>965</v>
      </c>
      <c r="B619" s="49" t="s">
        <v>966</v>
      </c>
      <c r="C619" s="50">
        <v>5.7499999999999999E-4</v>
      </c>
      <c r="D619" s="50">
        <v>3.3649999999999999E-3</v>
      </c>
      <c r="E619" s="50">
        <v>5.8272999999999998E-2</v>
      </c>
      <c r="F619" s="50">
        <v>0.12493899999999999</v>
      </c>
    </row>
    <row r="620" spans="1:6" ht="25.5" x14ac:dyDescent="0.2">
      <c r="A620" s="56" t="s">
        <v>967</v>
      </c>
      <c r="B620" s="57" t="s">
        <v>968</v>
      </c>
      <c r="C620" s="58">
        <v>7.6270000000000001E-3</v>
      </c>
      <c r="D620" s="58">
        <v>4.96E-3</v>
      </c>
      <c r="E620" s="58">
        <v>0.24934400000000001</v>
      </c>
      <c r="F620" s="58">
        <v>0.26158599999999999</v>
      </c>
    </row>
    <row r="621" spans="1:6" ht="25.5" x14ac:dyDescent="0.2">
      <c r="A621" s="52" t="s">
        <v>2043</v>
      </c>
      <c r="B621" s="49" t="s">
        <v>2044</v>
      </c>
      <c r="C621" s="50" t="s">
        <v>2476</v>
      </c>
      <c r="D621" s="50">
        <v>5.3749999999999999E-2</v>
      </c>
      <c r="E621" s="50">
        <v>0.81719900000000001</v>
      </c>
      <c r="F621" s="50">
        <v>5.9584999999999999E-2</v>
      </c>
    </row>
    <row r="622" spans="1:6" x14ac:dyDescent="0.2">
      <c r="A622" s="56" t="s">
        <v>2045</v>
      </c>
      <c r="B622" s="57" t="s">
        <v>2046</v>
      </c>
      <c r="C622" s="58">
        <v>5.7530000000000003E-3</v>
      </c>
      <c r="D622" s="58">
        <v>5.3247000000000003E-2</v>
      </c>
      <c r="E622" s="58">
        <v>0.53340399999999999</v>
      </c>
      <c r="F622" s="58">
        <v>0.40534799999999999</v>
      </c>
    </row>
    <row r="623" spans="1:6" ht="25.5" x14ac:dyDescent="0.2">
      <c r="A623" s="52" t="s">
        <v>969</v>
      </c>
      <c r="B623" s="49" t="s">
        <v>970</v>
      </c>
      <c r="C623" s="50" t="s">
        <v>2476</v>
      </c>
      <c r="D623" s="50" t="s">
        <v>2476</v>
      </c>
      <c r="E623" s="50">
        <v>4.9647999999999998E-2</v>
      </c>
      <c r="F623" s="50">
        <v>3.2820000000000002E-3</v>
      </c>
    </row>
    <row r="624" spans="1:6" ht="25.5" x14ac:dyDescent="0.2">
      <c r="A624" s="56" t="s">
        <v>971</v>
      </c>
      <c r="B624" s="57" t="s">
        <v>972</v>
      </c>
      <c r="C624" s="58">
        <v>1.572E-3</v>
      </c>
      <c r="D624" s="58" t="s">
        <v>2476</v>
      </c>
      <c r="E624" s="58">
        <v>0.17288500000000001</v>
      </c>
      <c r="F624" s="58">
        <v>0.455596</v>
      </c>
    </row>
    <row r="625" spans="1:6" x14ac:dyDescent="0.2">
      <c r="A625" s="52" t="s">
        <v>2047</v>
      </c>
      <c r="B625" s="49" t="s">
        <v>2048</v>
      </c>
      <c r="C625" s="50" t="s">
        <v>2476</v>
      </c>
      <c r="D625" s="50">
        <v>1.66E-4</v>
      </c>
      <c r="E625" s="50">
        <v>2.8839999999999998E-3</v>
      </c>
      <c r="F625" s="50">
        <v>7.7615000000000003E-2</v>
      </c>
    </row>
    <row r="626" spans="1:6" x14ac:dyDescent="0.2">
      <c r="A626" s="56" t="s">
        <v>973</v>
      </c>
      <c r="B626" s="57" t="s">
        <v>974</v>
      </c>
      <c r="C626" s="58">
        <v>9.4020999999999993E-2</v>
      </c>
      <c r="D626" s="58">
        <v>0.33538899999999999</v>
      </c>
      <c r="E626" s="58">
        <v>2.8181449999999999</v>
      </c>
      <c r="F626" s="58">
        <v>2.885624</v>
      </c>
    </row>
    <row r="627" spans="1:6" ht="25.5" x14ac:dyDescent="0.2">
      <c r="A627" s="52" t="s">
        <v>975</v>
      </c>
      <c r="B627" s="49" t="s">
        <v>976</v>
      </c>
      <c r="C627" s="50" t="s">
        <v>2476</v>
      </c>
      <c r="D627" s="50" t="s">
        <v>2476</v>
      </c>
      <c r="E627" s="50">
        <v>3.3799999999999998E-4</v>
      </c>
      <c r="F627" s="50">
        <v>1.6851999999999999E-2</v>
      </c>
    </row>
    <row r="628" spans="1:6" x14ac:dyDescent="0.2">
      <c r="A628" s="56" t="s">
        <v>2049</v>
      </c>
      <c r="B628" s="57" t="s">
        <v>2050</v>
      </c>
      <c r="C628" s="58" t="s">
        <v>2476</v>
      </c>
      <c r="D628" s="58">
        <v>4.7800000000000004E-3</v>
      </c>
      <c r="E628" s="58">
        <v>0.23417299999999999</v>
      </c>
      <c r="F628" s="58">
        <v>3.9636999999999999E-2</v>
      </c>
    </row>
    <row r="629" spans="1:6" x14ac:dyDescent="0.2">
      <c r="A629" s="52" t="s">
        <v>977</v>
      </c>
      <c r="B629" s="49" t="s">
        <v>978</v>
      </c>
      <c r="C629" s="50">
        <v>1.7912000000000001E-2</v>
      </c>
      <c r="D629" s="50">
        <v>4.9541000000000002E-2</v>
      </c>
      <c r="E629" s="50">
        <v>1.073294</v>
      </c>
      <c r="F629" s="50">
        <v>1.2946899999999999</v>
      </c>
    </row>
    <row r="630" spans="1:6" ht="25.5" x14ac:dyDescent="0.2">
      <c r="A630" s="56" t="s">
        <v>979</v>
      </c>
      <c r="B630" s="57" t="s">
        <v>980</v>
      </c>
      <c r="C630" s="58" t="s">
        <v>2476</v>
      </c>
      <c r="D630" s="58">
        <v>2.6432000000000001E-2</v>
      </c>
      <c r="E630" s="58">
        <v>0.39588899999999999</v>
      </c>
      <c r="F630" s="58">
        <v>1.1387259999999999</v>
      </c>
    </row>
    <row r="631" spans="1:6" ht="25.5" x14ac:dyDescent="0.2">
      <c r="A631" s="52" t="s">
        <v>2051</v>
      </c>
      <c r="B631" s="49" t="s">
        <v>2052</v>
      </c>
      <c r="C631" s="50" t="s">
        <v>2476</v>
      </c>
      <c r="D631" s="50" t="s">
        <v>2476</v>
      </c>
      <c r="E631" s="50">
        <v>5.1619999999999999E-3</v>
      </c>
      <c r="F631" s="50">
        <v>2.2279999999999999E-3</v>
      </c>
    </row>
    <row r="632" spans="1:6" x14ac:dyDescent="0.2">
      <c r="A632" s="56" t="s">
        <v>981</v>
      </c>
      <c r="B632" s="57" t="s">
        <v>982</v>
      </c>
      <c r="C632" s="58" t="s">
        <v>2476</v>
      </c>
      <c r="D632" s="58">
        <v>5.9111999999999998E-2</v>
      </c>
      <c r="E632" s="58">
        <v>3.3930769999999999</v>
      </c>
      <c r="F632" s="58">
        <v>1.3282659999999999</v>
      </c>
    </row>
    <row r="633" spans="1:6" ht="25.5" x14ac:dyDescent="0.2">
      <c r="A633" s="52" t="s">
        <v>2053</v>
      </c>
      <c r="B633" s="49" t="s">
        <v>2054</v>
      </c>
      <c r="C633" s="50">
        <v>0.46533000000000002</v>
      </c>
      <c r="D633" s="50">
        <v>7.012E-3</v>
      </c>
      <c r="E633" s="50">
        <v>1.0730230000000001</v>
      </c>
      <c r="F633" s="50">
        <v>0.61113099999999998</v>
      </c>
    </row>
    <row r="634" spans="1:6" x14ac:dyDescent="0.2">
      <c r="A634" s="56" t="s">
        <v>983</v>
      </c>
      <c r="B634" s="57" t="s">
        <v>984</v>
      </c>
      <c r="C634" s="58">
        <v>3.016006</v>
      </c>
      <c r="D634" s="58">
        <v>2.7825440000000001</v>
      </c>
      <c r="E634" s="58">
        <v>31.281079999999999</v>
      </c>
      <c r="F634" s="58">
        <v>21.019919000000002</v>
      </c>
    </row>
    <row r="635" spans="1:6" x14ac:dyDescent="0.2">
      <c r="A635" s="52" t="s">
        <v>2055</v>
      </c>
      <c r="B635" s="49" t="s">
        <v>2056</v>
      </c>
      <c r="C635" s="50">
        <v>0.36109599999999997</v>
      </c>
      <c r="D635" s="50">
        <v>1.4007E-2</v>
      </c>
      <c r="E635" s="50">
        <v>3.0299800000000001</v>
      </c>
      <c r="F635" s="50">
        <v>2.3321900000000002</v>
      </c>
    </row>
    <row r="636" spans="1:6" ht="25.5" x14ac:dyDescent="0.2">
      <c r="A636" s="56" t="s">
        <v>2057</v>
      </c>
      <c r="B636" s="57" t="s">
        <v>2058</v>
      </c>
      <c r="C636" s="58" t="s">
        <v>2476</v>
      </c>
      <c r="D636" s="58" t="s">
        <v>2476</v>
      </c>
      <c r="E636" s="58">
        <v>8.2018999999999995E-2</v>
      </c>
      <c r="F636" s="58">
        <v>0.134964</v>
      </c>
    </row>
    <row r="637" spans="1:6" x14ac:dyDescent="0.2">
      <c r="A637" s="52" t="s">
        <v>2059</v>
      </c>
      <c r="B637" s="49" t="s">
        <v>2060</v>
      </c>
      <c r="C637" s="50" t="s">
        <v>2476</v>
      </c>
      <c r="D637" s="50">
        <v>1.3205E-2</v>
      </c>
      <c r="E637" s="50">
        <v>1.2881999999999999E-2</v>
      </c>
      <c r="F637" s="50">
        <v>8.1336000000000006E-2</v>
      </c>
    </row>
    <row r="638" spans="1:6" ht="25.5" x14ac:dyDescent="0.2">
      <c r="A638" s="56" t="s">
        <v>985</v>
      </c>
      <c r="B638" s="57" t="s">
        <v>986</v>
      </c>
      <c r="C638" s="58">
        <v>7.2839999999999997E-3</v>
      </c>
      <c r="D638" s="58" t="s">
        <v>2476</v>
      </c>
      <c r="E638" s="58">
        <v>1.3165E-2</v>
      </c>
      <c r="F638" s="58">
        <v>9.5890000000000003E-3</v>
      </c>
    </row>
    <row r="639" spans="1:6" x14ac:dyDescent="0.2">
      <c r="A639" s="52" t="s">
        <v>987</v>
      </c>
      <c r="B639" s="49" t="s">
        <v>988</v>
      </c>
      <c r="C639" s="50">
        <v>2.7171000000000001E-2</v>
      </c>
      <c r="D639" s="50">
        <v>3.1192000000000001E-2</v>
      </c>
      <c r="E639" s="50">
        <v>4.0767999999999999E-2</v>
      </c>
      <c r="F639" s="50">
        <v>0.34528399999999998</v>
      </c>
    </row>
    <row r="640" spans="1:6" x14ac:dyDescent="0.2">
      <c r="A640" s="56" t="s">
        <v>2061</v>
      </c>
      <c r="B640" s="57" t="s">
        <v>2062</v>
      </c>
      <c r="C640" s="58">
        <v>0.28555599999999998</v>
      </c>
      <c r="D640" s="58">
        <v>1.7846999999999998E-2</v>
      </c>
      <c r="E640" s="58">
        <v>0.61350000000000005</v>
      </c>
      <c r="F640" s="58">
        <v>0.76082799999999995</v>
      </c>
    </row>
    <row r="641" spans="1:6" ht="25.5" x14ac:dyDescent="0.2">
      <c r="A641" s="52" t="s">
        <v>989</v>
      </c>
      <c r="B641" s="49" t="s">
        <v>990</v>
      </c>
      <c r="C641" s="50">
        <v>8.0072000000000004E-2</v>
      </c>
      <c r="D641" s="50">
        <v>4.1951000000000002E-2</v>
      </c>
      <c r="E641" s="50">
        <v>0.30317899999999998</v>
      </c>
      <c r="F641" s="50">
        <v>1.144682</v>
      </c>
    </row>
    <row r="642" spans="1:6" ht="25.5" x14ac:dyDescent="0.2">
      <c r="A642" s="56" t="s">
        <v>2063</v>
      </c>
      <c r="B642" s="57" t="s">
        <v>2064</v>
      </c>
      <c r="C642" s="58">
        <v>4.9083000000000002E-2</v>
      </c>
      <c r="D642" s="58">
        <v>8.8814000000000004E-2</v>
      </c>
      <c r="E642" s="58">
        <v>0.37760100000000002</v>
      </c>
      <c r="F642" s="58">
        <v>0.544713</v>
      </c>
    </row>
    <row r="643" spans="1:6" ht="25.5" x14ac:dyDescent="0.2">
      <c r="A643" s="52" t="s">
        <v>991</v>
      </c>
      <c r="B643" s="49" t="s">
        <v>992</v>
      </c>
      <c r="C643" s="50">
        <v>0.73024800000000001</v>
      </c>
      <c r="D643" s="50">
        <v>1.1168990000000001</v>
      </c>
      <c r="E643" s="50">
        <v>4.0991499999999998</v>
      </c>
      <c r="F643" s="50">
        <v>6.0568249999999999</v>
      </c>
    </row>
    <row r="644" spans="1:6" ht="25.5" x14ac:dyDescent="0.2">
      <c r="A644" s="56" t="s">
        <v>993</v>
      </c>
      <c r="B644" s="57" t="s">
        <v>994</v>
      </c>
      <c r="C644" s="58">
        <v>1.4681200000000001</v>
      </c>
      <c r="D644" s="58">
        <v>2.065715</v>
      </c>
      <c r="E644" s="58">
        <v>8.7953119999999991</v>
      </c>
      <c r="F644" s="58">
        <v>16.526786999999999</v>
      </c>
    </row>
    <row r="645" spans="1:6" x14ac:dyDescent="0.2">
      <c r="A645" s="52" t="s">
        <v>995</v>
      </c>
      <c r="B645" s="49" t="s">
        <v>996</v>
      </c>
      <c r="C645" s="50">
        <v>0.50268900000000005</v>
      </c>
      <c r="D645" s="50">
        <v>0.61531800000000003</v>
      </c>
      <c r="E645" s="50">
        <v>2.7455400000000001</v>
      </c>
      <c r="F645" s="50">
        <v>4.1882020000000004</v>
      </c>
    </row>
    <row r="646" spans="1:6" x14ac:dyDescent="0.2">
      <c r="A646" s="56" t="s">
        <v>997</v>
      </c>
      <c r="B646" s="57" t="s">
        <v>998</v>
      </c>
      <c r="C646" s="58">
        <v>0.16178600000000001</v>
      </c>
      <c r="D646" s="58">
        <v>0.36035099999999998</v>
      </c>
      <c r="E646" s="58">
        <v>0.63053700000000001</v>
      </c>
      <c r="F646" s="58">
        <v>1.065391</v>
      </c>
    </row>
    <row r="647" spans="1:6" ht="25.5" x14ac:dyDescent="0.2">
      <c r="A647" s="52" t="s">
        <v>2065</v>
      </c>
      <c r="B647" s="49" t="s">
        <v>2066</v>
      </c>
      <c r="C647" s="50">
        <v>8.1430000000000002E-2</v>
      </c>
      <c r="D647" s="50">
        <v>9.0003E-2</v>
      </c>
      <c r="E647" s="50">
        <v>0.26668999999999998</v>
      </c>
      <c r="F647" s="50">
        <v>0.41476600000000002</v>
      </c>
    </row>
    <row r="648" spans="1:6" ht="25.5" x14ac:dyDescent="0.2">
      <c r="A648" s="56" t="s">
        <v>999</v>
      </c>
      <c r="B648" s="57" t="s">
        <v>1000</v>
      </c>
      <c r="C648" s="58">
        <v>0.190772</v>
      </c>
      <c r="D648" s="58">
        <v>0.44209700000000002</v>
      </c>
      <c r="E648" s="58">
        <v>1.209365</v>
      </c>
      <c r="F648" s="58">
        <v>2.8428550000000001</v>
      </c>
    </row>
    <row r="649" spans="1:6" x14ac:dyDescent="0.2">
      <c r="A649" s="52" t="s">
        <v>1001</v>
      </c>
      <c r="B649" s="49" t="s">
        <v>1002</v>
      </c>
      <c r="C649" s="50">
        <v>0.842445</v>
      </c>
      <c r="D649" s="50">
        <v>1.358806</v>
      </c>
      <c r="E649" s="50">
        <v>6.7941729999999998</v>
      </c>
      <c r="F649" s="50">
        <v>12.452707</v>
      </c>
    </row>
    <row r="650" spans="1:6" x14ac:dyDescent="0.2">
      <c r="A650" s="56" t="s">
        <v>2067</v>
      </c>
      <c r="B650" s="57" t="s">
        <v>2068</v>
      </c>
      <c r="C650" s="58">
        <v>1.0635239999999999</v>
      </c>
      <c r="D650" s="58">
        <v>1.683467</v>
      </c>
      <c r="E650" s="58">
        <v>7.0110939999999999</v>
      </c>
      <c r="F650" s="58">
        <v>12.540765</v>
      </c>
    </row>
    <row r="651" spans="1:6" x14ac:dyDescent="0.2">
      <c r="A651" s="52" t="s">
        <v>1003</v>
      </c>
      <c r="B651" s="49" t="s">
        <v>1004</v>
      </c>
      <c r="C651" s="50">
        <v>0.54320100000000004</v>
      </c>
      <c r="D651" s="50">
        <v>0.29175400000000001</v>
      </c>
      <c r="E651" s="50">
        <v>2.7384770000000001</v>
      </c>
      <c r="F651" s="50">
        <v>3.7245330000000001</v>
      </c>
    </row>
    <row r="652" spans="1:6" x14ac:dyDescent="0.2">
      <c r="A652" s="56" t="s">
        <v>1005</v>
      </c>
      <c r="B652" s="57" t="s">
        <v>1006</v>
      </c>
      <c r="C652" s="58">
        <v>0.12983600000000001</v>
      </c>
      <c r="D652" s="58">
        <v>0.101996</v>
      </c>
      <c r="E652" s="58">
        <v>1.3623259999999999</v>
      </c>
      <c r="F652" s="58">
        <v>1.442517</v>
      </c>
    </row>
    <row r="653" spans="1:6" x14ac:dyDescent="0.2">
      <c r="A653" s="52" t="s">
        <v>1007</v>
      </c>
      <c r="B653" s="49" t="s">
        <v>1008</v>
      </c>
      <c r="C653" s="50">
        <v>1.4444E-2</v>
      </c>
      <c r="D653" s="50" t="s">
        <v>2476</v>
      </c>
      <c r="E653" s="50">
        <v>0.47015099999999999</v>
      </c>
      <c r="F653" s="50">
        <v>0.96985699999999997</v>
      </c>
    </row>
    <row r="654" spans="1:6" x14ac:dyDescent="0.2">
      <c r="A654" s="56" t="s">
        <v>1009</v>
      </c>
      <c r="B654" s="57" t="s">
        <v>1010</v>
      </c>
      <c r="C654" s="58">
        <v>0.28470299999999998</v>
      </c>
      <c r="D654" s="58">
        <v>0.15589900000000001</v>
      </c>
      <c r="E654" s="58">
        <v>1.2271890000000001</v>
      </c>
      <c r="F654" s="58">
        <v>1.617577</v>
      </c>
    </row>
    <row r="655" spans="1:6" ht="25.5" x14ac:dyDescent="0.2">
      <c r="A655" s="52" t="s">
        <v>1011</v>
      </c>
      <c r="B655" s="49" t="s">
        <v>1012</v>
      </c>
      <c r="C655" s="50">
        <v>0.32482800000000001</v>
      </c>
      <c r="D655" s="50">
        <v>0.29964000000000002</v>
      </c>
      <c r="E655" s="50">
        <v>1.6992320000000001</v>
      </c>
      <c r="F655" s="50">
        <v>1.427119</v>
      </c>
    </row>
    <row r="656" spans="1:6" x14ac:dyDescent="0.2">
      <c r="A656" s="56" t="s">
        <v>1013</v>
      </c>
      <c r="B656" s="57" t="s">
        <v>1014</v>
      </c>
      <c r="C656" s="58">
        <v>7.5068999999999997E-2</v>
      </c>
      <c r="D656" s="58">
        <v>7.9602999999999993E-2</v>
      </c>
      <c r="E656" s="58">
        <v>1.5174620000000001</v>
      </c>
      <c r="F656" s="58">
        <v>0.66022099999999995</v>
      </c>
    </row>
    <row r="657" spans="1:6" ht="25.5" x14ac:dyDescent="0.2">
      <c r="A657" s="52" t="s">
        <v>1015</v>
      </c>
      <c r="B657" s="49" t="s">
        <v>1016</v>
      </c>
      <c r="C657" s="50">
        <v>0.118149</v>
      </c>
      <c r="D657" s="50">
        <v>0.19901199999999999</v>
      </c>
      <c r="E657" s="50">
        <v>8.6263909999999999</v>
      </c>
      <c r="F657" s="50">
        <v>5.8440029999999998</v>
      </c>
    </row>
    <row r="658" spans="1:6" ht="25.5" x14ac:dyDescent="0.2">
      <c r="A658" s="56" t="s">
        <v>2069</v>
      </c>
      <c r="B658" s="57" t="s">
        <v>2070</v>
      </c>
      <c r="C658" s="58">
        <v>1.2860419999999999</v>
      </c>
      <c r="D658" s="58">
        <v>1.1844250000000001</v>
      </c>
      <c r="E658" s="58">
        <v>9.5391750000000002</v>
      </c>
      <c r="F658" s="58">
        <v>6.5829240000000002</v>
      </c>
    </row>
    <row r="659" spans="1:6" ht="25.5" x14ac:dyDescent="0.2">
      <c r="A659" s="52" t="s">
        <v>1017</v>
      </c>
      <c r="B659" s="49" t="s">
        <v>1018</v>
      </c>
      <c r="C659" s="50">
        <v>0.20442399999999999</v>
      </c>
      <c r="D659" s="50">
        <v>0.27359299999999998</v>
      </c>
      <c r="E659" s="50">
        <v>1.6435919999999999</v>
      </c>
      <c r="F659" s="50">
        <v>3.3123849999999999</v>
      </c>
    </row>
    <row r="660" spans="1:6" ht="25.5" x14ac:dyDescent="0.2">
      <c r="A660" s="56" t="s">
        <v>1019</v>
      </c>
      <c r="B660" s="57" t="s">
        <v>1020</v>
      </c>
      <c r="C660" s="58">
        <v>3.0191620000000001</v>
      </c>
      <c r="D660" s="58">
        <v>2.0525950000000002</v>
      </c>
      <c r="E660" s="58">
        <v>18.652436000000002</v>
      </c>
      <c r="F660" s="58">
        <v>18.020028</v>
      </c>
    </row>
    <row r="661" spans="1:6" ht="25.5" x14ac:dyDescent="0.2">
      <c r="A661" s="52" t="s">
        <v>1021</v>
      </c>
      <c r="B661" s="49" t="s">
        <v>1022</v>
      </c>
      <c r="C661" s="50">
        <v>4.2705570000000002</v>
      </c>
      <c r="D661" s="50">
        <v>5.6270170000000004</v>
      </c>
      <c r="E661" s="50">
        <v>41.266205999999997</v>
      </c>
      <c r="F661" s="50">
        <v>54.547378000000002</v>
      </c>
    </row>
    <row r="662" spans="1:6" x14ac:dyDescent="0.2">
      <c r="A662" s="56" t="s">
        <v>1023</v>
      </c>
      <c r="B662" s="57" t="s">
        <v>1024</v>
      </c>
      <c r="C662" s="58">
        <v>0.64702400000000004</v>
      </c>
      <c r="D662" s="58">
        <v>0.30382399999999998</v>
      </c>
      <c r="E662" s="58">
        <v>2.8403499999999999</v>
      </c>
      <c r="F662" s="58">
        <v>11.106043</v>
      </c>
    </row>
    <row r="663" spans="1:6" x14ac:dyDescent="0.2">
      <c r="A663" s="52" t="s">
        <v>1025</v>
      </c>
      <c r="B663" s="49" t="s">
        <v>1026</v>
      </c>
      <c r="C663" s="50">
        <v>0.392515</v>
      </c>
      <c r="D663" s="50">
        <v>1.107896</v>
      </c>
      <c r="E663" s="50">
        <v>4.2548159999999999</v>
      </c>
      <c r="F663" s="50">
        <v>9.9838190000000004</v>
      </c>
    </row>
    <row r="664" spans="1:6" ht="25.5" x14ac:dyDescent="0.2">
      <c r="A664" s="56" t="s">
        <v>1027</v>
      </c>
      <c r="B664" s="57" t="s">
        <v>1028</v>
      </c>
      <c r="C664" s="58">
        <v>4.5644999999999998E-2</v>
      </c>
      <c r="D664" s="58">
        <v>2.9229000000000002E-2</v>
      </c>
      <c r="E664" s="58">
        <v>0.66250900000000001</v>
      </c>
      <c r="F664" s="58">
        <v>1.631491</v>
      </c>
    </row>
    <row r="665" spans="1:6" ht="25.5" x14ac:dyDescent="0.2">
      <c r="A665" s="52" t="s">
        <v>1029</v>
      </c>
      <c r="B665" s="49" t="s">
        <v>1030</v>
      </c>
      <c r="C665" s="50">
        <v>0.44959500000000002</v>
      </c>
      <c r="D665" s="50">
        <v>0.48887999999999998</v>
      </c>
      <c r="E665" s="50">
        <v>2.1827990000000002</v>
      </c>
      <c r="F665" s="50">
        <v>4.2169400000000001</v>
      </c>
    </row>
    <row r="666" spans="1:6" x14ac:dyDescent="0.2">
      <c r="A666" s="56" t="s">
        <v>1031</v>
      </c>
      <c r="B666" s="57" t="s">
        <v>1032</v>
      </c>
      <c r="C666" s="58">
        <v>9.7790000000000002E-2</v>
      </c>
      <c r="D666" s="58">
        <v>7.4495000000000006E-2</v>
      </c>
      <c r="E666" s="58">
        <v>1.1624890000000001</v>
      </c>
      <c r="F666" s="58">
        <v>0.83698300000000003</v>
      </c>
    </row>
    <row r="667" spans="1:6" x14ac:dyDescent="0.2">
      <c r="A667" s="52" t="s">
        <v>1033</v>
      </c>
      <c r="B667" s="49" t="s">
        <v>1034</v>
      </c>
      <c r="C667" s="50">
        <v>2.6770429999999998</v>
      </c>
      <c r="D667" s="50">
        <v>2.4213369999999999</v>
      </c>
      <c r="E667" s="50">
        <v>95.841301000000001</v>
      </c>
      <c r="F667" s="50">
        <v>24.712914000000001</v>
      </c>
    </row>
    <row r="668" spans="1:6" x14ac:dyDescent="0.2">
      <c r="A668" s="56" t="s">
        <v>1035</v>
      </c>
      <c r="B668" s="57" t="s">
        <v>1036</v>
      </c>
      <c r="C668" s="58">
        <v>1.0501529999999999</v>
      </c>
      <c r="D668" s="58">
        <v>1.7251209999999999</v>
      </c>
      <c r="E668" s="58">
        <v>27.209638999999999</v>
      </c>
      <c r="F668" s="58">
        <v>24.387435</v>
      </c>
    </row>
    <row r="669" spans="1:6" ht="25.5" x14ac:dyDescent="0.2">
      <c r="A669" s="52" t="s">
        <v>2071</v>
      </c>
      <c r="B669" s="49" t="s">
        <v>2072</v>
      </c>
      <c r="C669" s="50">
        <v>0.12707199999999999</v>
      </c>
      <c r="D669" s="50">
        <v>0.26632499999999998</v>
      </c>
      <c r="E669" s="50">
        <v>1.275585</v>
      </c>
      <c r="F669" s="50">
        <v>2.1458879999999998</v>
      </c>
    </row>
    <row r="670" spans="1:6" x14ac:dyDescent="0.2">
      <c r="A670" s="56" t="s">
        <v>2073</v>
      </c>
      <c r="B670" s="57" t="s">
        <v>2074</v>
      </c>
      <c r="C670" s="58">
        <v>4.5620000000000001E-3</v>
      </c>
      <c r="D670" s="58">
        <v>5.44E-4</v>
      </c>
      <c r="E670" s="58">
        <v>0.10356899999999999</v>
      </c>
      <c r="F670" s="58">
        <v>0.232187</v>
      </c>
    </row>
    <row r="671" spans="1:6" x14ac:dyDescent="0.2">
      <c r="A671" s="52" t="s">
        <v>1037</v>
      </c>
      <c r="B671" s="49" t="s">
        <v>1038</v>
      </c>
      <c r="C671" s="50">
        <v>0.19447200000000001</v>
      </c>
      <c r="D671" s="50">
        <v>3.8805990000000001</v>
      </c>
      <c r="E671" s="50">
        <v>2.7460879999999999</v>
      </c>
      <c r="F671" s="50">
        <v>9.9899190000000004</v>
      </c>
    </row>
    <row r="672" spans="1:6" x14ac:dyDescent="0.2">
      <c r="A672" s="56" t="s">
        <v>2075</v>
      </c>
      <c r="B672" s="57" t="s">
        <v>2076</v>
      </c>
      <c r="C672" s="58">
        <v>1.0149999999999999E-2</v>
      </c>
      <c r="D672" s="58">
        <v>5.0185E-2</v>
      </c>
      <c r="E672" s="58">
        <v>0.20803199999999999</v>
      </c>
      <c r="F672" s="58">
        <v>0.42798399999999998</v>
      </c>
    </row>
    <row r="673" spans="1:6" x14ac:dyDescent="0.2">
      <c r="A673" s="52" t="s">
        <v>1039</v>
      </c>
      <c r="B673" s="49" t="s">
        <v>1040</v>
      </c>
      <c r="C673" s="50">
        <v>2.8455000000000001E-2</v>
      </c>
      <c r="D673" s="50">
        <v>3.2287000000000003E-2</v>
      </c>
      <c r="E673" s="50">
        <v>0.66927800000000004</v>
      </c>
      <c r="F673" s="50">
        <v>0.56406299999999998</v>
      </c>
    </row>
    <row r="674" spans="1:6" x14ac:dyDescent="0.2">
      <c r="A674" s="56" t="s">
        <v>1041</v>
      </c>
      <c r="B674" s="57" t="s">
        <v>1042</v>
      </c>
      <c r="C674" s="58">
        <v>0.115562</v>
      </c>
      <c r="D674" s="58">
        <v>0.26115699999999997</v>
      </c>
      <c r="E674" s="58">
        <v>2.5379149999999999</v>
      </c>
      <c r="F674" s="58">
        <v>2.1106319999999998</v>
      </c>
    </row>
    <row r="675" spans="1:6" x14ac:dyDescent="0.2">
      <c r="A675" s="52" t="s">
        <v>1043</v>
      </c>
      <c r="B675" s="49" t="s">
        <v>1044</v>
      </c>
      <c r="C675" s="50">
        <v>0.122034</v>
      </c>
      <c r="D675" s="50">
        <v>7.3041999999999996E-2</v>
      </c>
      <c r="E675" s="50">
        <v>2.1457389999999998</v>
      </c>
      <c r="F675" s="50">
        <v>1.3649530000000001</v>
      </c>
    </row>
    <row r="676" spans="1:6" x14ac:dyDescent="0.2">
      <c r="A676" s="56" t="s">
        <v>1045</v>
      </c>
      <c r="B676" s="57" t="s">
        <v>1046</v>
      </c>
      <c r="C676" s="58">
        <v>0.35234900000000002</v>
      </c>
      <c r="D676" s="58">
        <v>0.32901900000000001</v>
      </c>
      <c r="E676" s="58">
        <v>6.393745</v>
      </c>
      <c r="F676" s="58">
        <v>4.4824390000000003</v>
      </c>
    </row>
    <row r="677" spans="1:6" x14ac:dyDescent="0.2">
      <c r="A677" s="52" t="s">
        <v>1047</v>
      </c>
      <c r="B677" s="49" t="s">
        <v>1048</v>
      </c>
      <c r="C677" s="50">
        <v>1.8071870000000001</v>
      </c>
      <c r="D677" s="50">
        <v>1.2901849999999999</v>
      </c>
      <c r="E677" s="50">
        <v>8.7549209999999995</v>
      </c>
      <c r="F677" s="50">
        <v>7.9423859999999999</v>
      </c>
    </row>
    <row r="678" spans="1:6" x14ac:dyDescent="0.2">
      <c r="A678" s="56" t="s">
        <v>1049</v>
      </c>
      <c r="B678" s="57" t="s">
        <v>1050</v>
      </c>
      <c r="C678" s="58">
        <v>3.6125999999999998E-2</v>
      </c>
      <c r="D678" s="58">
        <v>2.4029999999999999E-2</v>
      </c>
      <c r="E678" s="58">
        <v>42.828854</v>
      </c>
      <c r="F678" s="58">
        <v>0.97862700000000002</v>
      </c>
    </row>
    <row r="679" spans="1:6" x14ac:dyDescent="0.2">
      <c r="A679" s="52" t="s">
        <v>1051</v>
      </c>
      <c r="B679" s="49" t="s">
        <v>1052</v>
      </c>
      <c r="C679" s="50">
        <v>1.603472</v>
      </c>
      <c r="D679" s="50">
        <v>0.67882100000000001</v>
      </c>
      <c r="E679" s="50">
        <v>25.825427000000001</v>
      </c>
      <c r="F679" s="50">
        <v>18.313065999999999</v>
      </c>
    </row>
    <row r="680" spans="1:6" x14ac:dyDescent="0.2">
      <c r="A680" s="56" t="s">
        <v>1053</v>
      </c>
      <c r="B680" s="57" t="s">
        <v>1054</v>
      </c>
      <c r="C680" s="58">
        <v>2.701111</v>
      </c>
      <c r="D680" s="58">
        <v>3.197343</v>
      </c>
      <c r="E680" s="58">
        <v>10.371741</v>
      </c>
      <c r="F680" s="58">
        <v>12.013394</v>
      </c>
    </row>
    <row r="681" spans="1:6" x14ac:dyDescent="0.2">
      <c r="A681" s="52" t="s">
        <v>1055</v>
      </c>
      <c r="B681" s="49" t="s">
        <v>1056</v>
      </c>
      <c r="C681" s="50">
        <v>3.6190730000000002</v>
      </c>
      <c r="D681" s="50">
        <v>3.8194460000000001</v>
      </c>
      <c r="E681" s="50">
        <v>278.23303800000002</v>
      </c>
      <c r="F681" s="50">
        <v>24.253623000000001</v>
      </c>
    </row>
    <row r="682" spans="1:6" ht="25.5" x14ac:dyDescent="0.2">
      <c r="A682" s="56" t="s">
        <v>2077</v>
      </c>
      <c r="B682" s="57" t="s">
        <v>2078</v>
      </c>
      <c r="C682" s="58">
        <v>6.0575999999999998E-2</v>
      </c>
      <c r="D682" s="58" t="s">
        <v>2476</v>
      </c>
      <c r="E682" s="58">
        <v>6.1663999999999997E-2</v>
      </c>
      <c r="F682" s="58">
        <v>0.16833699999999999</v>
      </c>
    </row>
    <row r="683" spans="1:6" x14ac:dyDescent="0.2">
      <c r="A683" s="52" t="s">
        <v>1057</v>
      </c>
      <c r="B683" s="49" t="s">
        <v>1058</v>
      </c>
      <c r="C683" s="50">
        <v>4.0210000000000003E-3</v>
      </c>
      <c r="D683" s="50">
        <v>1.6981E-2</v>
      </c>
      <c r="E683" s="50">
        <v>0.149397</v>
      </c>
      <c r="F683" s="50">
        <v>0.34903499999999998</v>
      </c>
    </row>
    <row r="684" spans="1:6" ht="25.5" x14ac:dyDescent="0.2">
      <c r="A684" s="56" t="s">
        <v>1059</v>
      </c>
      <c r="B684" s="57" t="s">
        <v>1060</v>
      </c>
      <c r="C684" s="58">
        <v>2.6999999999999999E-5</v>
      </c>
      <c r="D684" s="58" t="s">
        <v>2476</v>
      </c>
      <c r="E684" s="58">
        <v>2.6643E-2</v>
      </c>
      <c r="F684" s="58">
        <v>0.11275399999999999</v>
      </c>
    </row>
    <row r="685" spans="1:6" ht="25.5" x14ac:dyDescent="0.2">
      <c r="A685" s="52" t="s">
        <v>1061</v>
      </c>
      <c r="B685" s="49" t="s">
        <v>1062</v>
      </c>
      <c r="C685" s="50">
        <v>2.3956999999999999E-2</v>
      </c>
      <c r="D685" s="50">
        <v>1.8270000000000002E-2</v>
      </c>
      <c r="E685" s="50">
        <v>0.74493699999999996</v>
      </c>
      <c r="F685" s="50">
        <v>0.24396899999999999</v>
      </c>
    </row>
    <row r="686" spans="1:6" x14ac:dyDescent="0.2">
      <c r="A686" s="56" t="s">
        <v>1063</v>
      </c>
      <c r="B686" s="57" t="s">
        <v>1064</v>
      </c>
      <c r="C686" s="58">
        <v>0.31301400000000001</v>
      </c>
      <c r="D686" s="58">
        <v>0.19805800000000001</v>
      </c>
      <c r="E686" s="58">
        <v>3.2560950000000002</v>
      </c>
      <c r="F686" s="58">
        <v>14.038733000000001</v>
      </c>
    </row>
    <row r="687" spans="1:6" x14ac:dyDescent="0.2">
      <c r="A687" s="52" t="s">
        <v>1065</v>
      </c>
      <c r="B687" s="49" t="s">
        <v>1066</v>
      </c>
      <c r="C687" s="50">
        <v>2.69028</v>
      </c>
      <c r="D687" s="50">
        <v>4.6020219999999998</v>
      </c>
      <c r="E687" s="50">
        <v>28.557772</v>
      </c>
      <c r="F687" s="50">
        <v>49.405372</v>
      </c>
    </row>
    <row r="688" spans="1:6" x14ac:dyDescent="0.2">
      <c r="A688" s="56" t="s">
        <v>1067</v>
      </c>
      <c r="B688" s="57" t="s">
        <v>1068</v>
      </c>
      <c r="C688" s="58">
        <v>3.1999580000000001</v>
      </c>
      <c r="D688" s="58">
        <v>2.3009539999999999</v>
      </c>
      <c r="E688" s="58">
        <v>17.385677999999999</v>
      </c>
      <c r="F688" s="58">
        <v>19.693918</v>
      </c>
    </row>
    <row r="689" spans="1:6" x14ac:dyDescent="0.2">
      <c r="A689" s="52" t="s">
        <v>1069</v>
      </c>
      <c r="B689" s="49" t="s">
        <v>1070</v>
      </c>
      <c r="C689" s="50">
        <v>0.19972899999999999</v>
      </c>
      <c r="D689" s="50">
        <v>0.35683500000000001</v>
      </c>
      <c r="E689" s="50">
        <v>1.5876170000000001</v>
      </c>
      <c r="F689" s="50">
        <v>3.370555</v>
      </c>
    </row>
    <row r="690" spans="1:6" ht="25.5" x14ac:dyDescent="0.2">
      <c r="A690" s="56" t="s">
        <v>2079</v>
      </c>
      <c r="B690" s="57" t="s">
        <v>2080</v>
      </c>
      <c r="C690" s="58">
        <v>6.1201999999999999E-2</v>
      </c>
      <c r="D690" s="58">
        <v>0.72799100000000005</v>
      </c>
      <c r="E690" s="58">
        <v>8.4765250000000005</v>
      </c>
      <c r="F690" s="58">
        <v>3.6757409999999999</v>
      </c>
    </row>
    <row r="691" spans="1:6" ht="25.5" x14ac:dyDescent="0.2">
      <c r="A691" s="52" t="s">
        <v>2411</v>
      </c>
      <c r="B691" s="49" t="s">
        <v>2412</v>
      </c>
      <c r="C691" s="50">
        <v>4.8250000000000003E-3</v>
      </c>
      <c r="D691" s="50">
        <v>2.3149999999999998E-3</v>
      </c>
      <c r="E691" s="50">
        <v>1.2899000000000001E-2</v>
      </c>
      <c r="F691" s="50">
        <v>1.4354E-2</v>
      </c>
    </row>
    <row r="692" spans="1:6" ht="25.5" x14ac:dyDescent="0.2">
      <c r="A692" s="56" t="s">
        <v>2081</v>
      </c>
      <c r="B692" s="57" t="s">
        <v>2082</v>
      </c>
      <c r="C692" s="58" t="s">
        <v>2476</v>
      </c>
      <c r="D692" s="58" t="s">
        <v>2476</v>
      </c>
      <c r="E692" s="58">
        <v>8.7399999999999995E-3</v>
      </c>
      <c r="F692" s="58">
        <v>3.1099999999999999E-3</v>
      </c>
    </row>
    <row r="693" spans="1:6" x14ac:dyDescent="0.2">
      <c r="A693" s="52" t="s">
        <v>2083</v>
      </c>
      <c r="B693" s="49" t="s">
        <v>2084</v>
      </c>
      <c r="C693" s="50">
        <v>2.0032000000000001E-2</v>
      </c>
      <c r="D693" s="50">
        <v>2.6155999999999999E-2</v>
      </c>
      <c r="E693" s="50">
        <v>0.48171700000000001</v>
      </c>
      <c r="F693" s="50">
        <v>0.428786</v>
      </c>
    </row>
    <row r="694" spans="1:6" ht="25.5" x14ac:dyDescent="0.2">
      <c r="A694" s="56" t="s">
        <v>1071</v>
      </c>
      <c r="B694" s="57" t="s">
        <v>1072</v>
      </c>
      <c r="C694" s="58">
        <v>0.498193</v>
      </c>
      <c r="D694" s="58">
        <v>0.393986</v>
      </c>
      <c r="E694" s="58">
        <v>2.285409</v>
      </c>
      <c r="F694" s="58">
        <v>4.2054099999999996</v>
      </c>
    </row>
    <row r="695" spans="1:6" x14ac:dyDescent="0.2">
      <c r="A695" s="52" t="s">
        <v>1073</v>
      </c>
      <c r="B695" s="49" t="s">
        <v>1074</v>
      </c>
      <c r="C695" s="50">
        <v>1.4783329999999999</v>
      </c>
      <c r="D695" s="50">
        <v>5.8940400000000004</v>
      </c>
      <c r="E695" s="50">
        <v>18.630962</v>
      </c>
      <c r="F695" s="50">
        <v>17.062442000000001</v>
      </c>
    </row>
    <row r="696" spans="1:6" x14ac:dyDescent="0.2">
      <c r="A696" s="56" t="s">
        <v>2085</v>
      </c>
      <c r="B696" s="57" t="s">
        <v>2086</v>
      </c>
      <c r="C696" s="58">
        <v>1.1720000000000001E-3</v>
      </c>
      <c r="D696" s="58">
        <v>1.475E-3</v>
      </c>
      <c r="E696" s="58">
        <v>0.56937700000000002</v>
      </c>
      <c r="F696" s="58">
        <v>0.13106499999999999</v>
      </c>
    </row>
    <row r="697" spans="1:6" x14ac:dyDescent="0.2">
      <c r="A697" s="52" t="s">
        <v>1075</v>
      </c>
      <c r="B697" s="49" t="s">
        <v>1076</v>
      </c>
      <c r="C697" s="50">
        <v>9.4780000000000003E-2</v>
      </c>
      <c r="D697" s="50" t="s">
        <v>2476</v>
      </c>
      <c r="E697" s="50">
        <v>1.140619</v>
      </c>
      <c r="F697" s="50">
        <v>0.24537400000000001</v>
      </c>
    </row>
    <row r="698" spans="1:6" x14ac:dyDescent="0.2">
      <c r="A698" s="56" t="s">
        <v>1077</v>
      </c>
      <c r="B698" s="57" t="s">
        <v>1078</v>
      </c>
      <c r="C698" s="58">
        <v>1.01E-4</v>
      </c>
      <c r="D698" s="58">
        <v>4.5100000000000001E-4</v>
      </c>
      <c r="E698" s="58">
        <v>2.4121E-2</v>
      </c>
      <c r="F698" s="58">
        <v>6.5004000000000006E-2</v>
      </c>
    </row>
    <row r="699" spans="1:6" x14ac:dyDescent="0.2">
      <c r="A699" s="52" t="s">
        <v>1079</v>
      </c>
      <c r="B699" s="49" t="s">
        <v>1080</v>
      </c>
      <c r="C699" s="50">
        <v>2.7791E-2</v>
      </c>
      <c r="D699" s="50">
        <v>1.9036000000000001E-2</v>
      </c>
      <c r="E699" s="50">
        <v>0.14021900000000001</v>
      </c>
      <c r="F699" s="50">
        <v>8.2975999999999994E-2</v>
      </c>
    </row>
    <row r="700" spans="1:6" ht="25.5" x14ac:dyDescent="0.2">
      <c r="A700" s="56" t="s">
        <v>2087</v>
      </c>
      <c r="B700" s="57" t="s">
        <v>2088</v>
      </c>
      <c r="C700" s="58" t="s">
        <v>2476</v>
      </c>
      <c r="D700" s="58">
        <v>5.3899999999999998E-4</v>
      </c>
      <c r="E700" s="58">
        <v>2.5089E-2</v>
      </c>
      <c r="F700" s="58">
        <v>1.6980000000000001E-3</v>
      </c>
    </row>
    <row r="701" spans="1:6" x14ac:dyDescent="0.2">
      <c r="A701" s="52" t="s">
        <v>1081</v>
      </c>
      <c r="B701" s="49" t="s">
        <v>1082</v>
      </c>
      <c r="C701" s="50">
        <v>0.32589899999999999</v>
      </c>
      <c r="D701" s="50">
        <v>0.13272600000000001</v>
      </c>
      <c r="E701" s="50">
        <v>0.92823100000000003</v>
      </c>
      <c r="F701" s="50">
        <v>0.89081200000000005</v>
      </c>
    </row>
    <row r="702" spans="1:6" ht="25.5" x14ac:dyDescent="0.2">
      <c r="A702" s="56" t="s">
        <v>2089</v>
      </c>
      <c r="B702" s="57" t="s">
        <v>2090</v>
      </c>
      <c r="C702" s="58" t="s">
        <v>2476</v>
      </c>
      <c r="D702" s="58">
        <v>2.983E-3</v>
      </c>
      <c r="E702" s="58">
        <v>2.5177999999999999E-2</v>
      </c>
      <c r="F702" s="58">
        <v>2.4024E-2</v>
      </c>
    </row>
    <row r="703" spans="1:6" ht="25.5" x14ac:dyDescent="0.2">
      <c r="A703" s="52" t="s">
        <v>2091</v>
      </c>
      <c r="B703" s="49" t="s">
        <v>2092</v>
      </c>
      <c r="C703" s="50">
        <v>5.6639999999999998E-3</v>
      </c>
      <c r="D703" s="50">
        <v>2.7623000000000002E-2</v>
      </c>
      <c r="E703" s="50">
        <v>0.22217300000000001</v>
      </c>
      <c r="F703" s="50">
        <v>0.38609399999999999</v>
      </c>
    </row>
    <row r="704" spans="1:6" x14ac:dyDescent="0.2">
      <c r="A704" s="56" t="s">
        <v>1083</v>
      </c>
      <c r="B704" s="57" t="s">
        <v>1084</v>
      </c>
      <c r="C704" s="58">
        <v>1.0730249999999999</v>
      </c>
      <c r="D704" s="58">
        <v>0.93879800000000002</v>
      </c>
      <c r="E704" s="58">
        <v>11.30015</v>
      </c>
      <c r="F704" s="58">
        <v>11.898812</v>
      </c>
    </row>
    <row r="705" spans="1:6" ht="38.25" x14ac:dyDescent="0.2">
      <c r="A705" s="52" t="s">
        <v>1085</v>
      </c>
      <c r="B705" s="49" t="s">
        <v>1086</v>
      </c>
      <c r="C705" s="50">
        <v>10.670731</v>
      </c>
      <c r="D705" s="50">
        <v>13.896127</v>
      </c>
      <c r="E705" s="50">
        <v>104.516952</v>
      </c>
      <c r="F705" s="50">
        <v>130.23315400000001</v>
      </c>
    </row>
    <row r="706" spans="1:6" x14ac:dyDescent="0.2">
      <c r="A706" s="56" t="s">
        <v>1087</v>
      </c>
      <c r="B706" s="57" t="s">
        <v>1088</v>
      </c>
      <c r="C706" s="58">
        <v>4.424E-3</v>
      </c>
      <c r="D706" s="58" t="s">
        <v>2476</v>
      </c>
      <c r="E706" s="58">
        <v>8.5516999999999996E-2</v>
      </c>
      <c r="F706" s="58">
        <v>0.13059200000000001</v>
      </c>
    </row>
    <row r="707" spans="1:6" ht="38.25" x14ac:dyDescent="0.2">
      <c r="A707" s="52" t="s">
        <v>1089</v>
      </c>
      <c r="B707" s="49" t="s">
        <v>1090</v>
      </c>
      <c r="C707" s="50">
        <v>0.82943999999999996</v>
      </c>
      <c r="D707" s="50">
        <v>0.62902499999999995</v>
      </c>
      <c r="E707" s="50">
        <v>5.5331130000000002</v>
      </c>
      <c r="F707" s="50">
        <v>8.5101820000000004</v>
      </c>
    </row>
    <row r="708" spans="1:6" ht="25.5" x14ac:dyDescent="0.2">
      <c r="A708" s="56" t="s">
        <v>1091</v>
      </c>
      <c r="B708" s="57" t="s">
        <v>1092</v>
      </c>
      <c r="C708" s="58">
        <v>3.1522000000000001E-2</v>
      </c>
      <c r="D708" s="58">
        <v>0.101688</v>
      </c>
      <c r="E708" s="58">
        <v>1.014802</v>
      </c>
      <c r="F708" s="58">
        <v>2.2397499999999999</v>
      </c>
    </row>
    <row r="709" spans="1:6" ht="38.25" x14ac:dyDescent="0.2">
      <c r="A709" s="52" t="s">
        <v>1093</v>
      </c>
      <c r="B709" s="49" t="s">
        <v>1094</v>
      </c>
      <c r="C709" s="50">
        <v>7.1803239999999997</v>
      </c>
      <c r="D709" s="50">
        <v>8.1585070000000002</v>
      </c>
      <c r="E709" s="50">
        <v>399.66599100000002</v>
      </c>
      <c r="F709" s="50">
        <v>66.879418999999999</v>
      </c>
    </row>
    <row r="710" spans="1:6" x14ac:dyDescent="0.2">
      <c r="A710" s="56" t="s">
        <v>1095</v>
      </c>
      <c r="B710" s="57" t="s">
        <v>1096</v>
      </c>
      <c r="C710" s="58">
        <v>11.263806000000001</v>
      </c>
      <c r="D710" s="58">
        <v>9.2979990000000008</v>
      </c>
      <c r="E710" s="58">
        <v>112.895549</v>
      </c>
      <c r="F710" s="58">
        <v>102.010837</v>
      </c>
    </row>
    <row r="711" spans="1:6" ht="25.5" x14ac:dyDescent="0.2">
      <c r="A711" s="52" t="s">
        <v>1097</v>
      </c>
      <c r="B711" s="49" t="s">
        <v>1098</v>
      </c>
      <c r="C711" s="50">
        <v>3.1945000000000001E-2</v>
      </c>
      <c r="D711" s="50">
        <v>0.119283</v>
      </c>
      <c r="E711" s="50">
        <v>0.63736000000000004</v>
      </c>
      <c r="F711" s="50">
        <v>0.40039999999999998</v>
      </c>
    </row>
    <row r="712" spans="1:6" x14ac:dyDescent="0.2">
      <c r="A712" s="56" t="s">
        <v>1099</v>
      </c>
      <c r="B712" s="57" t="s">
        <v>1100</v>
      </c>
      <c r="C712" s="58">
        <v>2.322638</v>
      </c>
      <c r="D712" s="58">
        <v>3.1609280000000002</v>
      </c>
      <c r="E712" s="58">
        <v>16.589138999999999</v>
      </c>
      <c r="F712" s="58">
        <v>28.933332</v>
      </c>
    </row>
    <row r="713" spans="1:6" x14ac:dyDescent="0.2">
      <c r="A713" s="52" t="s">
        <v>1101</v>
      </c>
      <c r="B713" s="49" t="s">
        <v>1102</v>
      </c>
      <c r="C713" s="50">
        <v>4.2266450000000004</v>
      </c>
      <c r="D713" s="50">
        <v>4.0219079999999998</v>
      </c>
      <c r="E713" s="50">
        <v>42.850569</v>
      </c>
      <c r="F713" s="50">
        <v>40.501587999999998</v>
      </c>
    </row>
    <row r="714" spans="1:6" x14ac:dyDescent="0.2">
      <c r="A714" s="56" t="s">
        <v>1103</v>
      </c>
      <c r="B714" s="57" t="s">
        <v>1104</v>
      </c>
      <c r="C714" s="58">
        <v>1.7269060000000001</v>
      </c>
      <c r="D714" s="58">
        <v>2.1855190000000002</v>
      </c>
      <c r="E714" s="58">
        <v>3.4562740000000001</v>
      </c>
      <c r="F714" s="58">
        <v>7.4157380000000002</v>
      </c>
    </row>
    <row r="715" spans="1:6" ht="38.25" x14ac:dyDescent="0.2">
      <c r="A715" s="52" t="s">
        <v>1105</v>
      </c>
      <c r="B715" s="49" t="s">
        <v>1106</v>
      </c>
      <c r="C715" s="50">
        <v>0.124361</v>
      </c>
      <c r="D715" s="50">
        <v>8.5391999999999996E-2</v>
      </c>
      <c r="E715" s="50">
        <v>1.3012060000000001</v>
      </c>
      <c r="F715" s="50">
        <v>1.39849</v>
      </c>
    </row>
    <row r="716" spans="1:6" ht="38.25" x14ac:dyDescent="0.2">
      <c r="A716" s="56" t="s">
        <v>1107</v>
      </c>
      <c r="B716" s="57" t="s">
        <v>1108</v>
      </c>
      <c r="C716" s="58">
        <v>2.2515E-2</v>
      </c>
      <c r="D716" s="58">
        <v>0.14824399999999999</v>
      </c>
      <c r="E716" s="58">
        <v>0.95443500000000003</v>
      </c>
      <c r="F716" s="58">
        <v>10.790005000000001</v>
      </c>
    </row>
    <row r="717" spans="1:6" ht="25.5" x14ac:dyDescent="0.2">
      <c r="A717" s="52" t="s">
        <v>1109</v>
      </c>
      <c r="B717" s="49" t="s">
        <v>1110</v>
      </c>
      <c r="C717" s="50">
        <v>3.8484999999999998E-2</v>
      </c>
      <c r="D717" s="50">
        <v>6.3612000000000002E-2</v>
      </c>
      <c r="E717" s="50">
        <v>0.38621100000000003</v>
      </c>
      <c r="F717" s="50">
        <v>0.64610199999999995</v>
      </c>
    </row>
    <row r="718" spans="1:6" ht="25.5" x14ac:dyDescent="0.2">
      <c r="A718" s="56" t="s">
        <v>1111</v>
      </c>
      <c r="B718" s="57" t="s">
        <v>1112</v>
      </c>
      <c r="C718" s="58">
        <v>1.209263</v>
      </c>
      <c r="D718" s="58">
        <v>2.239465</v>
      </c>
      <c r="E718" s="58">
        <v>66.168593999999999</v>
      </c>
      <c r="F718" s="58">
        <v>51.304113000000001</v>
      </c>
    </row>
    <row r="719" spans="1:6" ht="25.5" x14ac:dyDescent="0.2">
      <c r="A719" s="52" t="s">
        <v>1113</v>
      </c>
      <c r="B719" s="49" t="s">
        <v>1114</v>
      </c>
      <c r="C719" s="50">
        <v>0.15034600000000001</v>
      </c>
      <c r="D719" s="50">
        <v>4.7710000000000001E-3</v>
      </c>
      <c r="E719" s="50">
        <v>29.572870000000002</v>
      </c>
      <c r="F719" s="50">
        <v>0.96199199999999996</v>
      </c>
    </row>
    <row r="720" spans="1:6" ht="25.5" x14ac:dyDescent="0.2">
      <c r="A720" s="56" t="s">
        <v>1115</v>
      </c>
      <c r="B720" s="57" t="s">
        <v>1116</v>
      </c>
      <c r="C720" s="58">
        <v>20.021709000000001</v>
      </c>
      <c r="D720" s="58">
        <v>3.8106969999999998</v>
      </c>
      <c r="E720" s="58">
        <v>77.866787000000002</v>
      </c>
      <c r="F720" s="58">
        <v>63.020324000000002</v>
      </c>
    </row>
    <row r="721" spans="1:6" ht="25.5" x14ac:dyDescent="0.2">
      <c r="A721" s="52" t="s">
        <v>1117</v>
      </c>
      <c r="B721" s="49" t="s">
        <v>1118</v>
      </c>
      <c r="C721" s="50">
        <v>0.72180599999999995</v>
      </c>
      <c r="D721" s="50">
        <v>0.70318599999999998</v>
      </c>
      <c r="E721" s="50">
        <v>14.133525000000001</v>
      </c>
      <c r="F721" s="50">
        <v>15.073328999999999</v>
      </c>
    </row>
    <row r="722" spans="1:6" x14ac:dyDescent="0.2">
      <c r="A722" s="56" t="s">
        <v>1119</v>
      </c>
      <c r="B722" s="57" t="s">
        <v>1120</v>
      </c>
      <c r="C722" s="58">
        <v>6.7048999999999997E-2</v>
      </c>
      <c r="D722" s="58">
        <v>0.38089600000000001</v>
      </c>
      <c r="E722" s="58">
        <v>0.70451299999999994</v>
      </c>
      <c r="F722" s="58">
        <v>1.538049</v>
      </c>
    </row>
    <row r="723" spans="1:6" x14ac:dyDescent="0.2">
      <c r="A723" s="52" t="s">
        <v>2093</v>
      </c>
      <c r="B723" s="49" t="s">
        <v>2094</v>
      </c>
      <c r="C723" s="50">
        <v>0.84775999999999996</v>
      </c>
      <c r="D723" s="50">
        <v>0.843835</v>
      </c>
      <c r="E723" s="50">
        <v>5.8894089999999997</v>
      </c>
      <c r="F723" s="50">
        <v>6.512988</v>
      </c>
    </row>
    <row r="724" spans="1:6" x14ac:dyDescent="0.2">
      <c r="A724" s="56" t="s">
        <v>2095</v>
      </c>
      <c r="B724" s="57" t="s">
        <v>2096</v>
      </c>
      <c r="C724" s="58">
        <v>1.2125E-2</v>
      </c>
      <c r="D724" s="58">
        <v>2.4000000000000001E-4</v>
      </c>
      <c r="E724" s="58">
        <v>7.0648000000000002E-2</v>
      </c>
      <c r="F724" s="58">
        <v>1.6511999999999999E-2</v>
      </c>
    </row>
    <row r="725" spans="1:6" ht="25.5" x14ac:dyDescent="0.2">
      <c r="A725" s="52" t="s">
        <v>1121</v>
      </c>
      <c r="B725" s="49" t="s">
        <v>1122</v>
      </c>
      <c r="C725" s="50">
        <v>4.0219149999999999</v>
      </c>
      <c r="D725" s="50">
        <v>5.1422140000000001</v>
      </c>
      <c r="E725" s="50">
        <v>39.006677000000003</v>
      </c>
      <c r="F725" s="50">
        <v>59.797054000000003</v>
      </c>
    </row>
    <row r="726" spans="1:6" ht="38.25" x14ac:dyDescent="0.2">
      <c r="A726" s="56" t="s">
        <v>1123</v>
      </c>
      <c r="B726" s="57" t="s">
        <v>1124</v>
      </c>
      <c r="C726" s="58">
        <v>1.0758730000000001</v>
      </c>
      <c r="D726" s="58">
        <v>1.582187</v>
      </c>
      <c r="E726" s="58">
        <v>8.0855490000000003</v>
      </c>
      <c r="F726" s="58">
        <v>10.224258000000001</v>
      </c>
    </row>
    <row r="727" spans="1:6" ht="25.5" x14ac:dyDescent="0.2">
      <c r="A727" s="52" t="s">
        <v>1125</v>
      </c>
      <c r="B727" s="49" t="s">
        <v>1126</v>
      </c>
      <c r="C727" s="50">
        <v>0.81352400000000002</v>
      </c>
      <c r="D727" s="50">
        <v>0.55202799999999996</v>
      </c>
      <c r="E727" s="50">
        <v>5.5544580000000003</v>
      </c>
      <c r="F727" s="50">
        <v>10.07395</v>
      </c>
    </row>
    <row r="728" spans="1:6" x14ac:dyDescent="0.2">
      <c r="A728" s="56" t="s">
        <v>1127</v>
      </c>
      <c r="B728" s="57" t="s">
        <v>1128</v>
      </c>
      <c r="C728" s="58">
        <v>0.58245999999999998</v>
      </c>
      <c r="D728" s="58">
        <v>0.65251099999999995</v>
      </c>
      <c r="E728" s="58">
        <v>4.5349690000000002</v>
      </c>
      <c r="F728" s="58">
        <v>5.9320490000000001</v>
      </c>
    </row>
    <row r="729" spans="1:6" x14ac:dyDescent="0.2">
      <c r="A729" s="52" t="s">
        <v>1129</v>
      </c>
      <c r="B729" s="49" t="s">
        <v>1130</v>
      </c>
      <c r="C729" s="50">
        <v>0.19180800000000001</v>
      </c>
      <c r="D729" s="50">
        <v>0.20063300000000001</v>
      </c>
      <c r="E729" s="50">
        <v>1.1798999999999999</v>
      </c>
      <c r="F729" s="50">
        <v>1.440218</v>
      </c>
    </row>
    <row r="730" spans="1:6" x14ac:dyDescent="0.2">
      <c r="A730" s="56" t="s">
        <v>1131</v>
      </c>
      <c r="B730" s="57" t="s">
        <v>1132</v>
      </c>
      <c r="C730" s="58">
        <v>0.100163</v>
      </c>
      <c r="D730" s="58">
        <v>0.32270700000000002</v>
      </c>
      <c r="E730" s="58">
        <v>1.147662</v>
      </c>
      <c r="F730" s="58">
        <v>1.6382030000000001</v>
      </c>
    </row>
    <row r="731" spans="1:6" x14ac:dyDescent="0.2">
      <c r="A731" s="52" t="s">
        <v>1133</v>
      </c>
      <c r="B731" s="49" t="s">
        <v>1134</v>
      </c>
      <c r="C731" s="50">
        <v>1.1237E-2</v>
      </c>
      <c r="D731" s="50">
        <v>7.6040999999999997E-2</v>
      </c>
      <c r="E731" s="50">
        <v>23.147762</v>
      </c>
      <c r="F731" s="50">
        <v>11.607467</v>
      </c>
    </row>
    <row r="732" spans="1:6" x14ac:dyDescent="0.2">
      <c r="A732" s="56" t="s">
        <v>1135</v>
      </c>
      <c r="B732" s="57" t="s">
        <v>1136</v>
      </c>
      <c r="C732" s="58" t="s">
        <v>2476</v>
      </c>
      <c r="D732" s="58" t="s">
        <v>2476</v>
      </c>
      <c r="E732" s="58">
        <v>0.14235</v>
      </c>
      <c r="F732" s="58">
        <v>6.8939E-2</v>
      </c>
    </row>
    <row r="733" spans="1:6" x14ac:dyDescent="0.2">
      <c r="A733" s="52" t="s">
        <v>2097</v>
      </c>
      <c r="B733" s="49" t="s">
        <v>2098</v>
      </c>
      <c r="C733" s="50">
        <v>5.4270000000000004E-3</v>
      </c>
      <c r="D733" s="50" t="s">
        <v>2476</v>
      </c>
      <c r="E733" s="50">
        <v>2.1583000000000001E-2</v>
      </c>
      <c r="F733" s="50">
        <v>0.38969599999999999</v>
      </c>
    </row>
    <row r="734" spans="1:6" ht="25.5" x14ac:dyDescent="0.2">
      <c r="A734" s="56" t="s">
        <v>1137</v>
      </c>
      <c r="B734" s="57" t="s">
        <v>1138</v>
      </c>
      <c r="C734" s="58">
        <v>0.24679400000000001</v>
      </c>
      <c r="D734" s="58">
        <v>1.2389410000000001</v>
      </c>
      <c r="E734" s="58">
        <v>3.878889</v>
      </c>
      <c r="F734" s="58">
        <v>7.5478740000000002</v>
      </c>
    </row>
    <row r="735" spans="1:6" ht="25.5" x14ac:dyDescent="0.2">
      <c r="A735" s="52" t="s">
        <v>1139</v>
      </c>
      <c r="B735" s="49" t="s">
        <v>1140</v>
      </c>
      <c r="C735" s="50">
        <v>7.8720999999999999E-2</v>
      </c>
      <c r="D735" s="50">
        <v>1.6650999999999999E-2</v>
      </c>
      <c r="E735" s="50">
        <v>1.776842</v>
      </c>
      <c r="F735" s="50">
        <v>0.26036700000000002</v>
      </c>
    </row>
    <row r="736" spans="1:6" ht="25.5" x14ac:dyDescent="0.2">
      <c r="A736" s="56" t="s">
        <v>1141</v>
      </c>
      <c r="B736" s="57" t="s">
        <v>1142</v>
      </c>
      <c r="C736" s="58">
        <v>7.6139950000000001</v>
      </c>
      <c r="D736" s="58">
        <v>3.3429630000000001</v>
      </c>
      <c r="E736" s="58">
        <v>70.761718999999999</v>
      </c>
      <c r="F736" s="58">
        <v>56.150100000000002</v>
      </c>
    </row>
    <row r="737" spans="1:6" ht="25.5" x14ac:dyDescent="0.2">
      <c r="A737" s="52" t="s">
        <v>1143</v>
      </c>
      <c r="B737" s="49" t="s">
        <v>1144</v>
      </c>
      <c r="C737" s="50">
        <v>6.1399999999999996E-3</v>
      </c>
      <c r="D737" s="50">
        <v>7.0650000000000001E-3</v>
      </c>
      <c r="E737" s="50">
        <v>0.233018</v>
      </c>
      <c r="F737" s="50">
        <v>9.8289000000000001E-2</v>
      </c>
    </row>
    <row r="738" spans="1:6" x14ac:dyDescent="0.2">
      <c r="A738" s="56" t="s">
        <v>1145</v>
      </c>
      <c r="B738" s="57" t="s">
        <v>1146</v>
      </c>
      <c r="C738" s="58">
        <v>4.4802000000000002E-2</v>
      </c>
      <c r="D738" s="58">
        <v>1.25528</v>
      </c>
      <c r="E738" s="58">
        <v>4.8559279999999996</v>
      </c>
      <c r="F738" s="58">
        <v>8.2172619999999998</v>
      </c>
    </row>
    <row r="739" spans="1:6" x14ac:dyDescent="0.2">
      <c r="A739" s="52" t="s">
        <v>1147</v>
      </c>
      <c r="B739" s="49" t="s">
        <v>1148</v>
      </c>
      <c r="C739" s="50">
        <v>0.145508</v>
      </c>
      <c r="D739" s="50">
        <v>4.9404950000000003</v>
      </c>
      <c r="E739" s="50">
        <v>18.912067</v>
      </c>
      <c r="F739" s="50">
        <v>25.607361999999998</v>
      </c>
    </row>
    <row r="740" spans="1:6" x14ac:dyDescent="0.2">
      <c r="A740" s="56" t="s">
        <v>1149</v>
      </c>
      <c r="B740" s="57" t="s">
        <v>1150</v>
      </c>
      <c r="C740" s="58">
        <v>0.70328800000000002</v>
      </c>
      <c r="D740" s="58">
        <v>1.9263440000000001</v>
      </c>
      <c r="E740" s="58">
        <v>16.114135999999998</v>
      </c>
      <c r="F740" s="58">
        <v>22.1767</v>
      </c>
    </row>
    <row r="741" spans="1:6" ht="25.5" x14ac:dyDescent="0.2">
      <c r="A741" s="52" t="s">
        <v>1151</v>
      </c>
      <c r="B741" s="49" t="s">
        <v>1152</v>
      </c>
      <c r="C741" s="50">
        <v>2.1455579999999999</v>
      </c>
      <c r="D741" s="50">
        <v>5.5764509999999996</v>
      </c>
      <c r="E741" s="50">
        <v>25.043530000000001</v>
      </c>
      <c r="F741" s="50">
        <v>36.093794000000003</v>
      </c>
    </row>
    <row r="742" spans="1:6" ht="25.5" x14ac:dyDescent="0.2">
      <c r="A742" s="56" t="s">
        <v>1153</v>
      </c>
      <c r="B742" s="57" t="s">
        <v>1154</v>
      </c>
      <c r="C742" s="58">
        <v>2.0539999999999999E-2</v>
      </c>
      <c r="D742" s="58">
        <v>5.1910000000000003E-3</v>
      </c>
      <c r="E742" s="58">
        <v>0.322714</v>
      </c>
      <c r="F742" s="58">
        <v>0.16778000000000001</v>
      </c>
    </row>
    <row r="743" spans="1:6" ht="25.5" x14ac:dyDescent="0.2">
      <c r="A743" s="52" t="s">
        <v>1155</v>
      </c>
      <c r="B743" s="49" t="s">
        <v>1156</v>
      </c>
      <c r="C743" s="50">
        <v>0.50408200000000003</v>
      </c>
      <c r="D743" s="50">
        <v>1.649286</v>
      </c>
      <c r="E743" s="50">
        <v>6.9797539999999998</v>
      </c>
      <c r="F743" s="50">
        <v>12.532321</v>
      </c>
    </row>
    <row r="744" spans="1:6" x14ac:dyDescent="0.2">
      <c r="A744" s="56" t="s">
        <v>2099</v>
      </c>
      <c r="B744" s="57" t="s">
        <v>2100</v>
      </c>
      <c r="C744" s="58" t="s">
        <v>2476</v>
      </c>
      <c r="D744" s="58">
        <v>2.1280000000000001E-3</v>
      </c>
      <c r="E744" s="58">
        <v>1.4040000000000001E-3</v>
      </c>
      <c r="F744" s="58">
        <v>7.5592000000000006E-2</v>
      </c>
    </row>
    <row r="745" spans="1:6" ht="25.5" x14ac:dyDescent="0.2">
      <c r="A745" s="52" t="s">
        <v>2101</v>
      </c>
      <c r="B745" s="49" t="s">
        <v>2102</v>
      </c>
      <c r="C745" s="50">
        <v>1.856E-2</v>
      </c>
      <c r="D745" s="50" t="s">
        <v>2476</v>
      </c>
      <c r="E745" s="50">
        <v>1.3703129999999999</v>
      </c>
      <c r="F745" s="50">
        <v>0.120569</v>
      </c>
    </row>
    <row r="746" spans="1:6" ht="51" x14ac:dyDescent="0.2">
      <c r="A746" s="56" t="s">
        <v>1157</v>
      </c>
      <c r="B746" s="57" t="s">
        <v>1158</v>
      </c>
      <c r="C746" s="58">
        <v>0.28949399999999997</v>
      </c>
      <c r="D746" s="58">
        <v>0.37657299999999999</v>
      </c>
      <c r="E746" s="58">
        <v>3.4500980000000001</v>
      </c>
      <c r="F746" s="58">
        <v>3.4810099999999999</v>
      </c>
    </row>
    <row r="747" spans="1:6" x14ac:dyDescent="0.2">
      <c r="A747" s="52" t="s">
        <v>1159</v>
      </c>
      <c r="B747" s="49" t="s">
        <v>1160</v>
      </c>
      <c r="C747" s="50">
        <v>0.45003500000000002</v>
      </c>
      <c r="D747" s="50">
        <v>0.543597</v>
      </c>
      <c r="E747" s="50">
        <v>3.0150070000000002</v>
      </c>
      <c r="F747" s="50">
        <v>4.1753520000000002</v>
      </c>
    </row>
    <row r="748" spans="1:6" ht="38.25" x14ac:dyDescent="0.2">
      <c r="A748" s="56" t="s">
        <v>2103</v>
      </c>
      <c r="B748" s="57" t="s">
        <v>2104</v>
      </c>
      <c r="C748" s="58">
        <v>0.34791299999999997</v>
      </c>
      <c r="D748" s="58">
        <v>1.188542</v>
      </c>
      <c r="E748" s="58">
        <v>2.2976239999999999</v>
      </c>
      <c r="F748" s="58">
        <v>12.521133000000001</v>
      </c>
    </row>
    <row r="749" spans="1:6" x14ac:dyDescent="0.2">
      <c r="A749" s="52" t="s">
        <v>1161</v>
      </c>
      <c r="B749" s="49" t="s">
        <v>1162</v>
      </c>
      <c r="C749" s="50">
        <v>28.619969999999999</v>
      </c>
      <c r="D749" s="50">
        <v>15.951794</v>
      </c>
      <c r="E749" s="50">
        <v>216.21359699999999</v>
      </c>
      <c r="F749" s="50">
        <v>205.22354000000001</v>
      </c>
    </row>
    <row r="750" spans="1:6" x14ac:dyDescent="0.2">
      <c r="A750" s="56" t="s">
        <v>1163</v>
      </c>
      <c r="B750" s="57" t="s">
        <v>1164</v>
      </c>
      <c r="C750" s="58">
        <v>0.12302200000000001</v>
      </c>
      <c r="D750" s="58">
        <v>3.0863000000000002E-2</v>
      </c>
      <c r="E750" s="58">
        <v>1.0199530000000001</v>
      </c>
      <c r="F750" s="58">
        <v>0.69263300000000005</v>
      </c>
    </row>
    <row r="751" spans="1:6" ht="25.5" x14ac:dyDescent="0.2">
      <c r="A751" s="52" t="s">
        <v>2413</v>
      </c>
      <c r="B751" s="49" t="s">
        <v>2414</v>
      </c>
      <c r="C751" s="50" t="s">
        <v>2476</v>
      </c>
      <c r="D751" s="50">
        <v>2.2139999999999998E-3</v>
      </c>
      <c r="E751" s="50">
        <v>4.4999999999999999E-4</v>
      </c>
      <c r="F751" s="50">
        <v>0.16717899999999999</v>
      </c>
    </row>
    <row r="752" spans="1:6" x14ac:dyDescent="0.2">
      <c r="A752" s="56" t="s">
        <v>2105</v>
      </c>
      <c r="B752" s="57" t="s">
        <v>2106</v>
      </c>
      <c r="C752" s="58" t="s">
        <v>2476</v>
      </c>
      <c r="D752" s="58" t="s">
        <v>2476</v>
      </c>
      <c r="E752" s="58">
        <v>2.6499999999999999E-4</v>
      </c>
      <c r="F752" s="58">
        <v>2.7030000000000001E-3</v>
      </c>
    </row>
    <row r="753" spans="1:6" ht="38.25" x14ac:dyDescent="0.2">
      <c r="A753" s="52" t="s">
        <v>2415</v>
      </c>
      <c r="B753" s="49" t="s">
        <v>2416</v>
      </c>
      <c r="C753" s="50">
        <v>2.0569999999999998E-3</v>
      </c>
      <c r="D753" s="50">
        <v>6.5880999999999995E-2</v>
      </c>
      <c r="E753" s="50">
        <v>4.4385000000000001E-2</v>
      </c>
      <c r="F753" s="50">
        <v>0.164743</v>
      </c>
    </row>
    <row r="754" spans="1:6" ht="38.25" x14ac:dyDescent="0.2">
      <c r="A754" s="56" t="s">
        <v>2107</v>
      </c>
      <c r="B754" s="57" t="s">
        <v>2108</v>
      </c>
      <c r="C754" s="58">
        <v>1.6119999999999999E-3</v>
      </c>
      <c r="D754" s="58" t="s">
        <v>2476</v>
      </c>
      <c r="E754" s="58">
        <v>1.7734E-2</v>
      </c>
      <c r="F754" s="58">
        <v>1.6584000000000002E-2</v>
      </c>
    </row>
    <row r="755" spans="1:6" x14ac:dyDescent="0.2">
      <c r="A755" s="52" t="s">
        <v>2417</v>
      </c>
      <c r="B755" s="49" t="s">
        <v>2418</v>
      </c>
      <c r="C755" s="50" t="s">
        <v>2476</v>
      </c>
      <c r="D755" s="50" t="s">
        <v>2476</v>
      </c>
      <c r="E755" s="50">
        <v>2.245E-3</v>
      </c>
      <c r="F755" s="50">
        <v>6.0809999999999996E-3</v>
      </c>
    </row>
    <row r="756" spans="1:6" x14ac:dyDescent="0.2">
      <c r="A756" s="56" t="s">
        <v>1165</v>
      </c>
      <c r="B756" s="57" t="s">
        <v>1166</v>
      </c>
      <c r="C756" s="58">
        <v>1.1447000000000001E-2</v>
      </c>
      <c r="D756" s="58">
        <v>0.14335100000000001</v>
      </c>
      <c r="E756" s="58">
        <v>1.713338</v>
      </c>
      <c r="F756" s="58">
        <v>2.3535620000000002</v>
      </c>
    </row>
    <row r="757" spans="1:6" x14ac:dyDescent="0.2">
      <c r="A757" s="52" t="s">
        <v>2419</v>
      </c>
      <c r="B757" s="49" t="s">
        <v>2420</v>
      </c>
      <c r="C757" s="50" t="s">
        <v>2476</v>
      </c>
      <c r="D757" s="50" t="s">
        <v>2476</v>
      </c>
      <c r="E757" s="50">
        <v>1.4578000000000001E-2</v>
      </c>
      <c r="F757" s="50" t="s">
        <v>2476</v>
      </c>
    </row>
    <row r="758" spans="1:6" x14ac:dyDescent="0.2">
      <c r="A758" s="56" t="s">
        <v>1167</v>
      </c>
      <c r="B758" s="57" t="s">
        <v>1168</v>
      </c>
      <c r="C758" s="58">
        <v>1119.878021</v>
      </c>
      <c r="D758" s="58">
        <v>49.399901</v>
      </c>
      <c r="E758" s="58">
        <v>4487.2853789999999</v>
      </c>
      <c r="F758" s="58">
        <v>744.75378499999999</v>
      </c>
    </row>
    <row r="759" spans="1:6" x14ac:dyDescent="0.2">
      <c r="A759" s="52" t="s">
        <v>2109</v>
      </c>
      <c r="B759" s="49" t="s">
        <v>2110</v>
      </c>
      <c r="C759" s="50" t="s">
        <v>2476</v>
      </c>
      <c r="D759" s="50" t="s">
        <v>2476</v>
      </c>
      <c r="E759" s="50">
        <v>0.34765600000000002</v>
      </c>
      <c r="F759" s="50">
        <v>2.4114E-2</v>
      </c>
    </row>
    <row r="760" spans="1:6" x14ac:dyDescent="0.2">
      <c r="A760" s="56" t="s">
        <v>1169</v>
      </c>
      <c r="B760" s="57" t="s">
        <v>1170</v>
      </c>
      <c r="C760" s="58">
        <v>0.40046100000000001</v>
      </c>
      <c r="D760" s="58">
        <v>4.8000000000000001E-5</v>
      </c>
      <c r="E760" s="58">
        <v>0.400976</v>
      </c>
      <c r="F760" s="58">
        <v>1.8720000000000001E-2</v>
      </c>
    </row>
    <row r="761" spans="1:6" x14ac:dyDescent="0.2">
      <c r="A761" s="52" t="s">
        <v>2111</v>
      </c>
      <c r="B761" s="49" t="s">
        <v>2112</v>
      </c>
      <c r="C761" s="50">
        <v>0.68707099999999999</v>
      </c>
      <c r="D761" s="50">
        <v>0.22244700000000001</v>
      </c>
      <c r="E761" s="50">
        <v>2.2799870000000002</v>
      </c>
      <c r="F761" s="50">
        <v>2.0468150000000001</v>
      </c>
    </row>
    <row r="762" spans="1:6" ht="25.5" x14ac:dyDescent="0.2">
      <c r="A762" s="56" t="s">
        <v>2421</v>
      </c>
      <c r="B762" s="57" t="s">
        <v>2422</v>
      </c>
      <c r="C762" s="58">
        <v>2.6262000000000001E-2</v>
      </c>
      <c r="D762" s="58" t="s">
        <v>2476</v>
      </c>
      <c r="E762" s="58">
        <v>1.0322560000000001</v>
      </c>
      <c r="F762" s="58">
        <v>0.13855899999999999</v>
      </c>
    </row>
    <row r="763" spans="1:6" x14ac:dyDescent="0.2">
      <c r="A763" s="52" t="s">
        <v>1171</v>
      </c>
      <c r="B763" s="49" t="s">
        <v>1172</v>
      </c>
      <c r="C763" s="50">
        <v>8.7985290000000003</v>
      </c>
      <c r="D763" s="50">
        <v>22.369895</v>
      </c>
      <c r="E763" s="50">
        <v>128.42542900000001</v>
      </c>
      <c r="F763" s="50">
        <v>79.268196000000003</v>
      </c>
    </row>
    <row r="764" spans="1:6" x14ac:dyDescent="0.2">
      <c r="A764" s="56" t="s">
        <v>2113</v>
      </c>
      <c r="B764" s="57" t="s">
        <v>2114</v>
      </c>
      <c r="C764" s="58">
        <v>0.342447</v>
      </c>
      <c r="D764" s="58">
        <v>3.3660000000000001E-3</v>
      </c>
      <c r="E764" s="58">
        <v>7.6860520000000001</v>
      </c>
      <c r="F764" s="58">
        <v>12.809418000000001</v>
      </c>
    </row>
    <row r="765" spans="1:6" x14ac:dyDescent="0.2">
      <c r="A765" s="52" t="s">
        <v>2115</v>
      </c>
      <c r="B765" s="49" t="s">
        <v>2116</v>
      </c>
      <c r="C765" s="50" t="s">
        <v>2476</v>
      </c>
      <c r="D765" s="50" t="s">
        <v>2476</v>
      </c>
      <c r="E765" s="50">
        <v>5.0911999999999999E-2</v>
      </c>
      <c r="F765" s="50">
        <v>6.7749999999999998E-3</v>
      </c>
    </row>
    <row r="766" spans="1:6" x14ac:dyDescent="0.2">
      <c r="A766" s="56" t="s">
        <v>2117</v>
      </c>
      <c r="B766" s="57" t="s">
        <v>2118</v>
      </c>
      <c r="C766" s="58">
        <v>2.7355000000000001E-2</v>
      </c>
      <c r="D766" s="58">
        <v>4.1383000000000003E-2</v>
      </c>
      <c r="E766" s="58">
        <v>0.426759</v>
      </c>
      <c r="F766" s="58">
        <v>0.77475400000000005</v>
      </c>
    </row>
    <row r="767" spans="1:6" x14ac:dyDescent="0.2">
      <c r="A767" s="52" t="s">
        <v>1173</v>
      </c>
      <c r="B767" s="49" t="s">
        <v>1174</v>
      </c>
      <c r="C767" s="50">
        <v>0.32871299999999998</v>
      </c>
      <c r="D767" s="50">
        <v>1.163381</v>
      </c>
      <c r="E767" s="50">
        <v>4.7837189999999996</v>
      </c>
      <c r="F767" s="50">
        <v>8.8500479999999992</v>
      </c>
    </row>
    <row r="768" spans="1:6" x14ac:dyDescent="0.2">
      <c r="A768" s="56" t="s">
        <v>2423</v>
      </c>
      <c r="B768" s="57" t="s">
        <v>2424</v>
      </c>
      <c r="C768" s="58">
        <v>6.9170000000000004E-3</v>
      </c>
      <c r="D768" s="58">
        <v>0.37022500000000003</v>
      </c>
      <c r="E768" s="58">
        <v>0.12994900000000001</v>
      </c>
      <c r="F768" s="58">
        <v>1.54061</v>
      </c>
    </row>
    <row r="769" spans="1:6" x14ac:dyDescent="0.2">
      <c r="A769" s="52" t="s">
        <v>1175</v>
      </c>
      <c r="B769" s="49" t="s">
        <v>1176</v>
      </c>
      <c r="C769" s="50" t="s">
        <v>2476</v>
      </c>
      <c r="D769" s="50">
        <v>126.047518</v>
      </c>
      <c r="E769" s="50">
        <v>209.171471</v>
      </c>
      <c r="F769" s="50">
        <v>380.291988</v>
      </c>
    </row>
    <row r="770" spans="1:6" x14ac:dyDescent="0.2">
      <c r="A770" s="56" t="s">
        <v>1177</v>
      </c>
      <c r="B770" s="57" t="s">
        <v>1178</v>
      </c>
      <c r="C770" s="58">
        <v>8.6777160000000002</v>
      </c>
      <c r="D770" s="58">
        <v>16.705866</v>
      </c>
      <c r="E770" s="58">
        <v>136.76411200000001</v>
      </c>
      <c r="F770" s="58">
        <v>169.58711199999999</v>
      </c>
    </row>
    <row r="771" spans="1:6" ht="25.5" x14ac:dyDescent="0.2">
      <c r="A771" s="52" t="s">
        <v>1179</v>
      </c>
      <c r="B771" s="49" t="s">
        <v>1180</v>
      </c>
      <c r="C771" s="50">
        <v>0.64549199999999995</v>
      </c>
      <c r="D771" s="50" t="s">
        <v>2476</v>
      </c>
      <c r="E771" s="50">
        <v>0.90564500000000003</v>
      </c>
      <c r="F771" s="50">
        <v>0.72359200000000001</v>
      </c>
    </row>
    <row r="772" spans="1:6" x14ac:dyDescent="0.2">
      <c r="A772" s="56" t="s">
        <v>1181</v>
      </c>
      <c r="B772" s="57" t="s">
        <v>1182</v>
      </c>
      <c r="C772" s="58">
        <v>5.8140720000000004</v>
      </c>
      <c r="D772" s="58">
        <v>0.60998699999999995</v>
      </c>
      <c r="E772" s="58">
        <v>22.345600000000001</v>
      </c>
      <c r="F772" s="58">
        <v>5.0551969999999997</v>
      </c>
    </row>
    <row r="773" spans="1:6" x14ac:dyDescent="0.2">
      <c r="A773" s="52" t="s">
        <v>2119</v>
      </c>
      <c r="B773" s="49" t="s">
        <v>2120</v>
      </c>
      <c r="C773" s="50">
        <v>0.20594499999999999</v>
      </c>
      <c r="D773" s="50">
        <v>0.41824699999999998</v>
      </c>
      <c r="E773" s="50">
        <v>3.2069549999999998</v>
      </c>
      <c r="F773" s="50">
        <v>4.1424050000000001</v>
      </c>
    </row>
    <row r="774" spans="1:6" x14ac:dyDescent="0.2">
      <c r="A774" s="56" t="s">
        <v>1183</v>
      </c>
      <c r="B774" s="57" t="s">
        <v>1184</v>
      </c>
      <c r="C774" s="58">
        <v>0.118008</v>
      </c>
      <c r="D774" s="58">
        <v>4.7450000000000001E-3</v>
      </c>
      <c r="E774" s="58">
        <v>0.88965700000000003</v>
      </c>
      <c r="F774" s="58">
        <v>8.2570920000000001</v>
      </c>
    </row>
    <row r="775" spans="1:6" x14ac:dyDescent="0.2">
      <c r="A775" s="52" t="s">
        <v>1185</v>
      </c>
      <c r="B775" s="49" t="s">
        <v>1186</v>
      </c>
      <c r="C775" s="50">
        <v>28.309363999999999</v>
      </c>
      <c r="D775" s="50">
        <v>88.120411000000004</v>
      </c>
      <c r="E775" s="50">
        <v>385.54150499999997</v>
      </c>
      <c r="F775" s="50">
        <v>945.02231800000004</v>
      </c>
    </row>
    <row r="776" spans="1:6" x14ac:dyDescent="0.2">
      <c r="A776" s="56" t="s">
        <v>1187</v>
      </c>
      <c r="B776" s="57" t="s">
        <v>1188</v>
      </c>
      <c r="C776" s="58">
        <v>118.588892</v>
      </c>
      <c r="D776" s="58">
        <v>132.62119899999999</v>
      </c>
      <c r="E776" s="58">
        <v>1437.7859060000001</v>
      </c>
      <c r="F776" s="58">
        <v>2259.602578</v>
      </c>
    </row>
    <row r="777" spans="1:6" ht="25.5" x14ac:dyDescent="0.2">
      <c r="A777" s="52" t="s">
        <v>1189</v>
      </c>
      <c r="B777" s="49" t="s">
        <v>1190</v>
      </c>
      <c r="C777" s="50">
        <v>3.2536000000000002E-2</v>
      </c>
      <c r="D777" s="50">
        <v>70.764515000000003</v>
      </c>
      <c r="E777" s="50">
        <v>41.204754999999999</v>
      </c>
      <c r="F777" s="50">
        <v>287.87914899999998</v>
      </c>
    </row>
    <row r="778" spans="1:6" x14ac:dyDescent="0.2">
      <c r="A778" s="56" t="s">
        <v>1191</v>
      </c>
      <c r="B778" s="57" t="s">
        <v>1192</v>
      </c>
      <c r="C778" s="58">
        <v>2.9158019999999998</v>
      </c>
      <c r="D778" s="58">
        <v>6.2162410000000001</v>
      </c>
      <c r="E778" s="58">
        <v>82.056448000000003</v>
      </c>
      <c r="F778" s="58">
        <v>38.227131999999997</v>
      </c>
    </row>
    <row r="779" spans="1:6" x14ac:dyDescent="0.2">
      <c r="A779" s="52" t="s">
        <v>1193</v>
      </c>
      <c r="B779" s="49" t="s">
        <v>1194</v>
      </c>
      <c r="C779" s="50">
        <v>9.7948079999999997</v>
      </c>
      <c r="D779" s="50">
        <v>4.7068700000000003</v>
      </c>
      <c r="E779" s="50">
        <v>38.095661999999997</v>
      </c>
      <c r="F779" s="50">
        <v>93.034336999999994</v>
      </c>
    </row>
    <row r="780" spans="1:6" x14ac:dyDescent="0.2">
      <c r="A780" s="56" t="s">
        <v>1195</v>
      </c>
      <c r="B780" s="57" t="s">
        <v>1196</v>
      </c>
      <c r="C780" s="58">
        <v>0.52837299999999998</v>
      </c>
      <c r="D780" s="58">
        <v>0.26144400000000001</v>
      </c>
      <c r="E780" s="58">
        <v>5.6710500000000001</v>
      </c>
      <c r="F780" s="58">
        <v>6.9242900000000001</v>
      </c>
    </row>
    <row r="781" spans="1:6" x14ac:dyDescent="0.2">
      <c r="A781" s="52" t="s">
        <v>1197</v>
      </c>
      <c r="B781" s="49" t="s">
        <v>1198</v>
      </c>
      <c r="C781" s="50">
        <v>1.949287</v>
      </c>
      <c r="D781" s="50" t="s">
        <v>2476</v>
      </c>
      <c r="E781" s="50">
        <v>12.944213</v>
      </c>
      <c r="F781" s="50">
        <v>3.4328569999999998</v>
      </c>
    </row>
    <row r="782" spans="1:6" ht="25.5" x14ac:dyDescent="0.2">
      <c r="A782" s="56" t="s">
        <v>1199</v>
      </c>
      <c r="B782" s="57" t="s">
        <v>1200</v>
      </c>
      <c r="C782" s="58">
        <v>62.775253999999997</v>
      </c>
      <c r="D782" s="58">
        <v>473.58445799999998</v>
      </c>
      <c r="E782" s="58">
        <v>442.69453700000003</v>
      </c>
      <c r="F782" s="58">
        <v>1266.1150700000001</v>
      </c>
    </row>
    <row r="783" spans="1:6" x14ac:dyDescent="0.2">
      <c r="A783" s="52" t="s">
        <v>1201</v>
      </c>
      <c r="B783" s="49" t="s">
        <v>1202</v>
      </c>
      <c r="C783" s="50">
        <v>2.9015439999999999</v>
      </c>
      <c r="D783" s="50">
        <v>5.7216999999999997E-2</v>
      </c>
      <c r="E783" s="50">
        <v>35.310437</v>
      </c>
      <c r="F783" s="50">
        <v>11.080054000000001</v>
      </c>
    </row>
    <row r="784" spans="1:6" x14ac:dyDescent="0.2">
      <c r="A784" s="56" t="s">
        <v>1203</v>
      </c>
      <c r="B784" s="57" t="s">
        <v>1204</v>
      </c>
      <c r="C784" s="58">
        <v>23.342303999999999</v>
      </c>
      <c r="D784" s="58">
        <v>6.582465</v>
      </c>
      <c r="E784" s="58">
        <v>135.60171700000001</v>
      </c>
      <c r="F784" s="58">
        <v>206.97416200000001</v>
      </c>
    </row>
    <row r="785" spans="1:6" x14ac:dyDescent="0.2">
      <c r="A785" s="52" t="s">
        <v>1205</v>
      </c>
      <c r="B785" s="49" t="s">
        <v>1206</v>
      </c>
      <c r="C785" s="50">
        <v>0.42210700000000001</v>
      </c>
      <c r="D785" s="50">
        <v>3.0720930000000002</v>
      </c>
      <c r="E785" s="50">
        <v>8.5105959999999996</v>
      </c>
      <c r="F785" s="50">
        <v>34.675441999999997</v>
      </c>
    </row>
    <row r="786" spans="1:6" x14ac:dyDescent="0.2">
      <c r="A786" s="56" t="s">
        <v>1207</v>
      </c>
      <c r="B786" s="57" t="s">
        <v>1208</v>
      </c>
      <c r="C786" s="58">
        <v>4.7549999999999997E-3</v>
      </c>
      <c r="D786" s="58">
        <v>0.104682</v>
      </c>
      <c r="E786" s="58">
        <v>0.415543</v>
      </c>
      <c r="F786" s="58">
        <v>0.15892999999999999</v>
      </c>
    </row>
    <row r="787" spans="1:6" x14ac:dyDescent="0.2">
      <c r="A787" s="52" t="s">
        <v>1209</v>
      </c>
      <c r="B787" s="49" t="s">
        <v>1210</v>
      </c>
      <c r="C787" s="50">
        <v>0.87588200000000005</v>
      </c>
      <c r="D787" s="50">
        <v>0.18778600000000001</v>
      </c>
      <c r="E787" s="50">
        <v>6.7507270000000004</v>
      </c>
      <c r="F787" s="50">
        <v>4.3158289999999999</v>
      </c>
    </row>
    <row r="788" spans="1:6" x14ac:dyDescent="0.2">
      <c r="A788" s="56" t="s">
        <v>1211</v>
      </c>
      <c r="B788" s="57" t="s">
        <v>1212</v>
      </c>
      <c r="C788" s="58">
        <v>3.1619999999999999E-3</v>
      </c>
      <c r="D788" s="58">
        <v>7.4737999999999999E-2</v>
      </c>
      <c r="E788" s="58">
        <v>0.91551400000000005</v>
      </c>
      <c r="F788" s="58">
        <v>0.75445799999999996</v>
      </c>
    </row>
    <row r="789" spans="1:6" x14ac:dyDescent="0.2">
      <c r="A789" s="52" t="s">
        <v>1213</v>
      </c>
      <c r="B789" s="49" t="s">
        <v>1214</v>
      </c>
      <c r="C789" s="50">
        <v>0.10768</v>
      </c>
      <c r="D789" s="50">
        <v>0.16098499999999999</v>
      </c>
      <c r="E789" s="50">
        <v>0.117189</v>
      </c>
      <c r="F789" s="50">
        <v>1.306573</v>
      </c>
    </row>
    <row r="790" spans="1:6" x14ac:dyDescent="0.2">
      <c r="A790" s="56" t="s">
        <v>1215</v>
      </c>
      <c r="B790" s="57" t="s">
        <v>1216</v>
      </c>
      <c r="C790" s="58">
        <v>12.95848</v>
      </c>
      <c r="D790" s="58">
        <v>20.954939</v>
      </c>
      <c r="E790" s="58">
        <v>24.803217</v>
      </c>
      <c r="F790" s="58">
        <v>148.62647999999999</v>
      </c>
    </row>
    <row r="791" spans="1:6" x14ac:dyDescent="0.2">
      <c r="A791" s="52" t="s">
        <v>1217</v>
      </c>
      <c r="B791" s="49" t="s">
        <v>1218</v>
      </c>
      <c r="C791" s="50">
        <v>2.9278369999999998</v>
      </c>
      <c r="D791" s="50">
        <v>2.222756</v>
      </c>
      <c r="E791" s="50">
        <v>39.606569</v>
      </c>
      <c r="F791" s="50">
        <v>50.382074000000003</v>
      </c>
    </row>
    <row r="792" spans="1:6" x14ac:dyDescent="0.2">
      <c r="A792" s="56" t="s">
        <v>1219</v>
      </c>
      <c r="B792" s="57" t="s">
        <v>1220</v>
      </c>
      <c r="C792" s="58" t="s">
        <v>2476</v>
      </c>
      <c r="D792" s="58">
        <v>1.1773E-2</v>
      </c>
      <c r="E792" s="58">
        <v>0.131107</v>
      </c>
      <c r="F792" s="58">
        <v>0.12776899999999999</v>
      </c>
    </row>
    <row r="793" spans="1:6" x14ac:dyDescent="0.2">
      <c r="A793" s="52" t="s">
        <v>1221</v>
      </c>
      <c r="B793" s="49" t="s">
        <v>1222</v>
      </c>
      <c r="C793" s="50">
        <v>6.7000000000000002E-5</v>
      </c>
      <c r="D793" s="50">
        <v>0.47097800000000001</v>
      </c>
      <c r="E793" s="50">
        <v>8.5463260000000005</v>
      </c>
      <c r="F793" s="50">
        <v>122.57624</v>
      </c>
    </row>
    <row r="794" spans="1:6" x14ac:dyDescent="0.2">
      <c r="A794" s="56" t="s">
        <v>1223</v>
      </c>
      <c r="B794" s="57" t="s">
        <v>1224</v>
      </c>
      <c r="C794" s="58" t="s">
        <v>2476</v>
      </c>
      <c r="D794" s="58" t="s">
        <v>2476</v>
      </c>
      <c r="E794" s="58">
        <v>3.0209E-2</v>
      </c>
      <c r="F794" s="58">
        <v>2.7761999999999998E-2</v>
      </c>
    </row>
    <row r="795" spans="1:6" x14ac:dyDescent="0.2">
      <c r="A795" s="52" t="s">
        <v>1225</v>
      </c>
      <c r="B795" s="49" t="s">
        <v>1226</v>
      </c>
      <c r="C795" s="50">
        <v>1.4203E-2</v>
      </c>
      <c r="D795" s="50" t="s">
        <v>2476</v>
      </c>
      <c r="E795" s="50">
        <v>0.20962600000000001</v>
      </c>
      <c r="F795" s="50">
        <v>44.443665000000003</v>
      </c>
    </row>
    <row r="796" spans="1:6" ht="25.5" x14ac:dyDescent="0.2">
      <c r="A796" s="56" t="s">
        <v>1227</v>
      </c>
      <c r="B796" s="57" t="s">
        <v>1228</v>
      </c>
      <c r="C796" s="58">
        <v>3.3918300000000001</v>
      </c>
      <c r="D796" s="58">
        <v>1.054019</v>
      </c>
      <c r="E796" s="58">
        <v>33.795014000000002</v>
      </c>
      <c r="F796" s="58">
        <v>66.692742999999993</v>
      </c>
    </row>
    <row r="797" spans="1:6" x14ac:dyDescent="0.2">
      <c r="A797" s="52" t="s">
        <v>2121</v>
      </c>
      <c r="B797" s="49" t="s">
        <v>2122</v>
      </c>
      <c r="C797" s="50">
        <v>2.5842079999999998</v>
      </c>
      <c r="D797" s="50">
        <v>9.0683070000000008</v>
      </c>
      <c r="E797" s="50">
        <v>174.25780700000001</v>
      </c>
      <c r="F797" s="50">
        <v>27.968218</v>
      </c>
    </row>
    <row r="798" spans="1:6" ht="25.5" x14ac:dyDescent="0.2">
      <c r="A798" s="56" t="s">
        <v>1229</v>
      </c>
      <c r="B798" s="57" t="s">
        <v>1230</v>
      </c>
      <c r="C798" s="58">
        <v>0.75848000000000004</v>
      </c>
      <c r="D798" s="58">
        <v>0.226407</v>
      </c>
      <c r="E798" s="58">
        <v>8.1899040000000003</v>
      </c>
      <c r="F798" s="58">
        <v>12.105696999999999</v>
      </c>
    </row>
    <row r="799" spans="1:6" ht="38.25" x14ac:dyDescent="0.2">
      <c r="A799" s="52" t="s">
        <v>1231</v>
      </c>
      <c r="B799" s="49" t="s">
        <v>1232</v>
      </c>
      <c r="C799" s="50">
        <v>23.439419999999998</v>
      </c>
      <c r="D799" s="50">
        <v>24.008334999999999</v>
      </c>
      <c r="E799" s="50">
        <v>100.80887300000001</v>
      </c>
      <c r="F799" s="50">
        <v>206.55305000000001</v>
      </c>
    </row>
    <row r="800" spans="1:6" x14ac:dyDescent="0.2">
      <c r="A800" s="56" t="s">
        <v>1233</v>
      </c>
      <c r="B800" s="57" t="s">
        <v>1234</v>
      </c>
      <c r="C800" s="58">
        <v>0.44345499999999999</v>
      </c>
      <c r="D800" s="58">
        <v>4.4057529999999998</v>
      </c>
      <c r="E800" s="58">
        <v>63.869908000000002</v>
      </c>
      <c r="F800" s="58">
        <v>32.162242999999997</v>
      </c>
    </row>
    <row r="801" spans="1:6" x14ac:dyDescent="0.2">
      <c r="A801" s="52" t="s">
        <v>1235</v>
      </c>
      <c r="B801" s="49" t="s">
        <v>1236</v>
      </c>
      <c r="C801" s="50">
        <v>80.988943000000006</v>
      </c>
      <c r="D801" s="50">
        <v>232.01356100000001</v>
      </c>
      <c r="E801" s="50">
        <v>1757.5324009999999</v>
      </c>
      <c r="F801" s="50">
        <v>1150.1058</v>
      </c>
    </row>
    <row r="802" spans="1:6" ht="25.5" x14ac:dyDescent="0.2">
      <c r="A802" s="56" t="s">
        <v>1237</v>
      </c>
      <c r="B802" s="57" t="s">
        <v>1238</v>
      </c>
      <c r="C802" s="58">
        <v>15.879049999999999</v>
      </c>
      <c r="D802" s="58">
        <v>1.9656940000000001</v>
      </c>
      <c r="E802" s="58">
        <v>135.38126</v>
      </c>
      <c r="F802" s="58">
        <v>17.748695999999999</v>
      </c>
    </row>
    <row r="803" spans="1:6" x14ac:dyDescent="0.2">
      <c r="A803" s="52" t="s">
        <v>1239</v>
      </c>
      <c r="B803" s="49" t="s">
        <v>1240</v>
      </c>
      <c r="C803" s="50">
        <v>8.3952720000000003</v>
      </c>
      <c r="D803" s="50">
        <v>5.6871910000000003</v>
      </c>
      <c r="E803" s="50">
        <v>128.66586799999999</v>
      </c>
      <c r="F803" s="50">
        <v>132.89030299999999</v>
      </c>
    </row>
    <row r="804" spans="1:6" x14ac:dyDescent="0.2">
      <c r="A804" s="56" t="s">
        <v>1241</v>
      </c>
      <c r="B804" s="57" t="s">
        <v>1242</v>
      </c>
      <c r="C804" s="58">
        <v>33.439526999999998</v>
      </c>
      <c r="D804" s="58">
        <v>18.383789</v>
      </c>
      <c r="E804" s="58">
        <v>472.86961600000001</v>
      </c>
      <c r="F804" s="58">
        <v>364.35521399999999</v>
      </c>
    </row>
    <row r="805" spans="1:6" ht="51" x14ac:dyDescent="0.2">
      <c r="A805" s="52" t="s">
        <v>1243</v>
      </c>
      <c r="B805" s="49" t="s">
        <v>1244</v>
      </c>
      <c r="C805" s="50">
        <v>63.369323000000001</v>
      </c>
      <c r="D805" s="50">
        <v>105.331326</v>
      </c>
      <c r="E805" s="50">
        <v>809.37464999999997</v>
      </c>
      <c r="F805" s="50">
        <v>657.28578900000002</v>
      </c>
    </row>
    <row r="806" spans="1:6" ht="38.25" x14ac:dyDescent="0.2">
      <c r="A806" s="56" t="s">
        <v>1245</v>
      </c>
      <c r="B806" s="57" t="s">
        <v>1246</v>
      </c>
      <c r="C806" s="58">
        <v>1.9628840000000001</v>
      </c>
      <c r="D806" s="58">
        <v>0.77624899999999997</v>
      </c>
      <c r="E806" s="58">
        <v>96.611739</v>
      </c>
      <c r="F806" s="58">
        <v>14.634888999999999</v>
      </c>
    </row>
    <row r="807" spans="1:6" ht="38.25" x14ac:dyDescent="0.2">
      <c r="A807" s="52" t="s">
        <v>1247</v>
      </c>
      <c r="B807" s="49" t="s">
        <v>1248</v>
      </c>
      <c r="C807" s="50">
        <v>6.5435020000000002</v>
      </c>
      <c r="D807" s="50">
        <v>7.7835369999999999</v>
      </c>
      <c r="E807" s="50">
        <v>66.820792999999995</v>
      </c>
      <c r="F807" s="50">
        <v>65.534518000000006</v>
      </c>
    </row>
    <row r="808" spans="1:6" x14ac:dyDescent="0.2">
      <c r="A808" s="56" t="s">
        <v>1249</v>
      </c>
      <c r="B808" s="57" t="s">
        <v>1250</v>
      </c>
      <c r="C808" s="58">
        <v>2.8208959999999998</v>
      </c>
      <c r="D808" s="58">
        <v>3.2879550000000002</v>
      </c>
      <c r="E808" s="58">
        <v>29.689412000000001</v>
      </c>
      <c r="F808" s="58">
        <v>25.316227000000001</v>
      </c>
    </row>
    <row r="809" spans="1:6" x14ac:dyDescent="0.2">
      <c r="A809" s="52" t="s">
        <v>1251</v>
      </c>
      <c r="B809" s="49" t="s">
        <v>1252</v>
      </c>
      <c r="C809" s="50">
        <v>3.4302800000000002</v>
      </c>
      <c r="D809" s="50">
        <v>3.7194069999999999</v>
      </c>
      <c r="E809" s="50">
        <v>35.815251000000004</v>
      </c>
      <c r="F809" s="50">
        <v>26.181384000000001</v>
      </c>
    </row>
    <row r="810" spans="1:6" ht="25.5" x14ac:dyDescent="0.2">
      <c r="A810" s="56" t="s">
        <v>1253</v>
      </c>
      <c r="B810" s="57" t="s">
        <v>1254</v>
      </c>
      <c r="C810" s="58" t="s">
        <v>2476</v>
      </c>
      <c r="D810" s="58">
        <v>0.13853299999999999</v>
      </c>
      <c r="E810" s="58">
        <v>1.999824</v>
      </c>
      <c r="F810" s="58">
        <v>3.8119320000000001</v>
      </c>
    </row>
    <row r="811" spans="1:6" x14ac:dyDescent="0.2">
      <c r="A811" s="52" t="s">
        <v>1255</v>
      </c>
      <c r="B811" s="49" t="s">
        <v>1256</v>
      </c>
      <c r="C811" s="50">
        <v>1.377623</v>
      </c>
      <c r="D811" s="50">
        <v>1.679792</v>
      </c>
      <c r="E811" s="50">
        <v>12.288698</v>
      </c>
      <c r="F811" s="50">
        <v>14.329440999999999</v>
      </c>
    </row>
    <row r="812" spans="1:6" x14ac:dyDescent="0.2">
      <c r="A812" s="56" t="s">
        <v>1257</v>
      </c>
      <c r="B812" s="57" t="s">
        <v>1258</v>
      </c>
      <c r="C812" s="58">
        <v>1.877931</v>
      </c>
      <c r="D812" s="58">
        <v>0.88774500000000001</v>
      </c>
      <c r="E812" s="58">
        <v>10.296153</v>
      </c>
      <c r="F812" s="58">
        <v>5.4348989999999997</v>
      </c>
    </row>
    <row r="813" spans="1:6" x14ac:dyDescent="0.2">
      <c r="A813" s="52" t="s">
        <v>1259</v>
      </c>
      <c r="B813" s="49" t="s">
        <v>1260</v>
      </c>
      <c r="C813" s="50">
        <v>4.8183999999999998E-2</v>
      </c>
      <c r="D813" s="50">
        <v>2.9364999999999999E-2</v>
      </c>
      <c r="E813" s="50">
        <v>0.21812699999999999</v>
      </c>
      <c r="F813" s="50">
        <v>2.166121</v>
      </c>
    </row>
    <row r="814" spans="1:6" ht="25.5" x14ac:dyDescent="0.2">
      <c r="A814" s="56" t="s">
        <v>1261</v>
      </c>
      <c r="B814" s="57" t="s">
        <v>1262</v>
      </c>
      <c r="C814" s="58">
        <v>0.16913300000000001</v>
      </c>
      <c r="D814" s="58">
        <v>0.19871</v>
      </c>
      <c r="E814" s="58">
        <v>0.83709699999999998</v>
      </c>
      <c r="F814" s="58">
        <v>1.955965</v>
      </c>
    </row>
    <row r="815" spans="1:6" ht="25.5" x14ac:dyDescent="0.2">
      <c r="A815" s="52" t="s">
        <v>1263</v>
      </c>
      <c r="B815" s="49" t="s">
        <v>1264</v>
      </c>
      <c r="C815" s="50">
        <v>20.604001</v>
      </c>
      <c r="D815" s="50">
        <v>11.078367999999999</v>
      </c>
      <c r="E815" s="50">
        <v>158.24593999999999</v>
      </c>
      <c r="F815" s="50">
        <v>99.208076000000005</v>
      </c>
    </row>
    <row r="816" spans="1:6" ht="25.5" x14ac:dyDescent="0.2">
      <c r="A816" s="56" t="s">
        <v>1265</v>
      </c>
      <c r="B816" s="57" t="s">
        <v>1266</v>
      </c>
      <c r="C816" s="58">
        <v>6.1899999999999998E-4</v>
      </c>
      <c r="D816" s="58">
        <v>1.1310000000000001E-2</v>
      </c>
      <c r="E816" s="58">
        <v>0.541408</v>
      </c>
      <c r="F816" s="58">
        <v>0.16339200000000001</v>
      </c>
    </row>
    <row r="817" spans="1:6" x14ac:dyDescent="0.2">
      <c r="A817" s="52" t="s">
        <v>1267</v>
      </c>
      <c r="B817" s="49" t="s">
        <v>1268</v>
      </c>
      <c r="C817" s="50">
        <v>0.62764699999999995</v>
      </c>
      <c r="D817" s="50">
        <v>0.77819099999999997</v>
      </c>
      <c r="E817" s="50">
        <v>7.3027930000000003</v>
      </c>
      <c r="F817" s="50">
        <v>11.209441</v>
      </c>
    </row>
    <row r="818" spans="1:6" ht="25.5" x14ac:dyDescent="0.2">
      <c r="A818" s="56" t="s">
        <v>1269</v>
      </c>
      <c r="B818" s="57" t="s">
        <v>1270</v>
      </c>
      <c r="C818" s="58">
        <v>1.2159880000000001</v>
      </c>
      <c r="D818" s="58">
        <v>1.445635</v>
      </c>
      <c r="E818" s="58">
        <v>5.5487229999999998</v>
      </c>
      <c r="F818" s="58">
        <v>8.0453700000000001</v>
      </c>
    </row>
    <row r="819" spans="1:6" ht="38.25" x14ac:dyDescent="0.2">
      <c r="A819" s="52" t="s">
        <v>1271</v>
      </c>
      <c r="B819" s="49" t="s">
        <v>1272</v>
      </c>
      <c r="C819" s="50">
        <v>8.1186999999999995E-2</v>
      </c>
      <c r="D819" s="50">
        <v>0.17471600000000001</v>
      </c>
      <c r="E819" s="50">
        <v>1.246232</v>
      </c>
      <c r="F819" s="50">
        <v>1.2149779999999999</v>
      </c>
    </row>
    <row r="820" spans="1:6" ht="25.5" x14ac:dyDescent="0.2">
      <c r="A820" s="56" t="s">
        <v>1273</v>
      </c>
      <c r="B820" s="57" t="s">
        <v>1274</v>
      </c>
      <c r="C820" s="58">
        <v>0.198911</v>
      </c>
      <c r="D820" s="58">
        <v>0.73758100000000004</v>
      </c>
      <c r="E820" s="58">
        <v>9.9176400000000005</v>
      </c>
      <c r="F820" s="58">
        <v>4.4578309999999997</v>
      </c>
    </row>
    <row r="821" spans="1:6" x14ac:dyDescent="0.2">
      <c r="A821" s="52" t="s">
        <v>1275</v>
      </c>
      <c r="B821" s="49" t="s">
        <v>1276</v>
      </c>
      <c r="C821" s="50">
        <v>1.542446</v>
      </c>
      <c r="D821" s="50">
        <v>0.22205900000000001</v>
      </c>
      <c r="E821" s="50">
        <v>9.0245040000000003</v>
      </c>
      <c r="F821" s="50">
        <v>11.111119</v>
      </c>
    </row>
    <row r="822" spans="1:6" x14ac:dyDescent="0.2">
      <c r="A822" s="56" t="s">
        <v>1277</v>
      </c>
      <c r="B822" s="57" t="s">
        <v>1278</v>
      </c>
      <c r="C822" s="58">
        <v>0.70343999999999995</v>
      </c>
      <c r="D822" s="58">
        <v>1.1797599999999999</v>
      </c>
      <c r="E822" s="58">
        <v>9.9300189999999997</v>
      </c>
      <c r="F822" s="58">
        <v>11.780454000000001</v>
      </c>
    </row>
    <row r="823" spans="1:6" x14ac:dyDescent="0.2">
      <c r="A823" s="52" t="s">
        <v>1279</v>
      </c>
      <c r="B823" s="49" t="s">
        <v>1280</v>
      </c>
      <c r="C823" s="50">
        <v>17.572800000000001</v>
      </c>
      <c r="D823" s="50">
        <v>18.63889</v>
      </c>
      <c r="E823" s="50">
        <v>251.767989</v>
      </c>
      <c r="F823" s="50">
        <v>168.05202700000001</v>
      </c>
    </row>
    <row r="824" spans="1:6" x14ac:dyDescent="0.2">
      <c r="A824" s="56" t="s">
        <v>2123</v>
      </c>
      <c r="B824" s="57" t="s">
        <v>2124</v>
      </c>
      <c r="C824" s="58">
        <v>0.18625800000000001</v>
      </c>
      <c r="D824" s="58">
        <v>0.131186</v>
      </c>
      <c r="E824" s="58">
        <v>1.0638099999999999</v>
      </c>
      <c r="F824" s="58">
        <v>1.02546</v>
      </c>
    </row>
    <row r="825" spans="1:6" x14ac:dyDescent="0.2">
      <c r="A825" s="52" t="s">
        <v>1281</v>
      </c>
      <c r="B825" s="49" t="s">
        <v>1282</v>
      </c>
      <c r="C825" s="50">
        <v>464.039874</v>
      </c>
      <c r="D825" s="50">
        <v>264.96558099999999</v>
      </c>
      <c r="E825" s="50">
        <v>5675.9843799999999</v>
      </c>
      <c r="F825" s="50">
        <v>6078.0105599999997</v>
      </c>
    </row>
    <row r="826" spans="1:6" x14ac:dyDescent="0.2">
      <c r="A826" s="56" t="s">
        <v>1283</v>
      </c>
      <c r="B826" s="57" t="s">
        <v>1284</v>
      </c>
      <c r="C826" s="58">
        <v>26.513711000000001</v>
      </c>
      <c r="D826" s="58">
        <v>172.63060200000001</v>
      </c>
      <c r="E826" s="58">
        <v>122.436652</v>
      </c>
      <c r="F826" s="58">
        <v>556.11573099999998</v>
      </c>
    </row>
    <row r="827" spans="1:6" x14ac:dyDescent="0.2">
      <c r="A827" s="52" t="s">
        <v>2425</v>
      </c>
      <c r="B827" s="49" t="s">
        <v>2426</v>
      </c>
      <c r="C827" s="50" t="s">
        <v>2476</v>
      </c>
      <c r="D827" s="50" t="s">
        <v>2476</v>
      </c>
      <c r="E827" s="50">
        <v>0.88525399999999999</v>
      </c>
      <c r="F827" s="50">
        <v>0.74174700000000005</v>
      </c>
    </row>
    <row r="828" spans="1:6" x14ac:dyDescent="0.2">
      <c r="A828" s="56" t="s">
        <v>2125</v>
      </c>
      <c r="B828" s="57" t="s">
        <v>2126</v>
      </c>
      <c r="C828" s="58" t="s">
        <v>2476</v>
      </c>
      <c r="D828" s="58" t="s">
        <v>2476</v>
      </c>
      <c r="E828" s="58">
        <v>4.8330999999999999E-2</v>
      </c>
      <c r="F828" s="58">
        <v>8.6700000000000004E-4</v>
      </c>
    </row>
    <row r="829" spans="1:6" x14ac:dyDescent="0.2">
      <c r="A829" s="52" t="s">
        <v>1285</v>
      </c>
      <c r="B829" s="49" t="s">
        <v>1286</v>
      </c>
      <c r="C829" s="50">
        <v>0.91308699999999998</v>
      </c>
      <c r="D829" s="50">
        <v>0.82871799999999995</v>
      </c>
      <c r="E829" s="50">
        <v>17.067665999999999</v>
      </c>
      <c r="F829" s="50">
        <v>11.558643999999999</v>
      </c>
    </row>
    <row r="830" spans="1:6" x14ac:dyDescent="0.2">
      <c r="A830" s="56" t="s">
        <v>1287</v>
      </c>
      <c r="B830" s="57" t="s">
        <v>1288</v>
      </c>
      <c r="C830" s="58">
        <v>2.669197</v>
      </c>
      <c r="D830" s="58">
        <v>2.5521750000000001</v>
      </c>
      <c r="E830" s="58">
        <v>26.351361000000001</v>
      </c>
      <c r="F830" s="58">
        <v>60.452916000000002</v>
      </c>
    </row>
    <row r="831" spans="1:6" x14ac:dyDescent="0.2">
      <c r="A831" s="52" t="s">
        <v>1289</v>
      </c>
      <c r="B831" s="49" t="s">
        <v>1290</v>
      </c>
      <c r="C831" s="50">
        <v>9.8169999999999993E-2</v>
      </c>
      <c r="D831" s="50">
        <v>4.2885E-2</v>
      </c>
      <c r="E831" s="50">
        <v>2.3510979999999999</v>
      </c>
      <c r="F831" s="50">
        <v>1.461419</v>
      </c>
    </row>
    <row r="832" spans="1:6" ht="25.5" x14ac:dyDescent="0.2">
      <c r="A832" s="56" t="s">
        <v>1291</v>
      </c>
      <c r="B832" s="57" t="s">
        <v>1292</v>
      </c>
      <c r="C832" s="58">
        <v>8.8599999999999998E-3</v>
      </c>
      <c r="D832" s="58">
        <v>5.0799999999999999E-4</v>
      </c>
      <c r="E832" s="58">
        <v>0.22528599999999999</v>
      </c>
      <c r="F832" s="58">
        <v>0.35826799999999998</v>
      </c>
    </row>
    <row r="833" spans="1:6" x14ac:dyDescent="0.2">
      <c r="A833" s="52" t="s">
        <v>1293</v>
      </c>
      <c r="B833" s="49" t="s">
        <v>1294</v>
      </c>
      <c r="C833" s="50">
        <v>2.1170249999999999</v>
      </c>
      <c r="D833" s="50">
        <v>0.91755399999999998</v>
      </c>
      <c r="E833" s="50">
        <v>6.0745690000000003</v>
      </c>
      <c r="F833" s="50">
        <v>8.3977409999999999</v>
      </c>
    </row>
    <row r="834" spans="1:6" x14ac:dyDescent="0.2">
      <c r="A834" s="56" t="s">
        <v>1295</v>
      </c>
      <c r="B834" s="57" t="s">
        <v>1296</v>
      </c>
      <c r="C834" s="58">
        <v>0.4108</v>
      </c>
      <c r="D834" s="58">
        <v>0.27039000000000002</v>
      </c>
      <c r="E834" s="58">
        <v>7.475644</v>
      </c>
      <c r="F834" s="58">
        <v>6.2652929999999998</v>
      </c>
    </row>
    <row r="835" spans="1:6" x14ac:dyDescent="0.2">
      <c r="A835" s="52" t="s">
        <v>1297</v>
      </c>
      <c r="B835" s="49" t="s">
        <v>1298</v>
      </c>
      <c r="C835" s="50">
        <v>5.8873470000000001</v>
      </c>
      <c r="D835" s="50">
        <v>7.0102570000000002</v>
      </c>
      <c r="E835" s="50">
        <v>63.348545999999999</v>
      </c>
      <c r="F835" s="50">
        <v>75.445134999999993</v>
      </c>
    </row>
    <row r="836" spans="1:6" ht="38.25" x14ac:dyDescent="0.2">
      <c r="A836" s="56" t="s">
        <v>1299</v>
      </c>
      <c r="B836" s="57" t="s">
        <v>1300</v>
      </c>
      <c r="C836" s="58">
        <v>0.49807099999999999</v>
      </c>
      <c r="D836" s="58">
        <v>0.137684</v>
      </c>
      <c r="E836" s="58">
        <v>3.2764160000000002</v>
      </c>
      <c r="F836" s="58">
        <v>2.320112</v>
      </c>
    </row>
    <row r="837" spans="1:6" ht="25.5" x14ac:dyDescent="0.2">
      <c r="A837" s="52" t="s">
        <v>1301</v>
      </c>
      <c r="B837" s="49" t="s">
        <v>1302</v>
      </c>
      <c r="C837" s="50">
        <v>3.9156000000000003E-2</v>
      </c>
      <c r="D837" s="50">
        <v>3.0266000000000001E-2</v>
      </c>
      <c r="E837" s="50">
        <v>1.8881779999999999</v>
      </c>
      <c r="F837" s="50">
        <v>1.877494</v>
      </c>
    </row>
    <row r="838" spans="1:6" x14ac:dyDescent="0.2">
      <c r="A838" s="56" t="s">
        <v>1303</v>
      </c>
      <c r="B838" s="57" t="s">
        <v>1304</v>
      </c>
      <c r="C838" s="58">
        <v>3.2717040000000002</v>
      </c>
      <c r="D838" s="58">
        <v>6.1483059999999998</v>
      </c>
      <c r="E838" s="58">
        <v>26.363945999999999</v>
      </c>
      <c r="F838" s="58">
        <v>26.152252000000001</v>
      </c>
    </row>
    <row r="839" spans="1:6" x14ac:dyDescent="0.2">
      <c r="A839" s="52" t="s">
        <v>2127</v>
      </c>
      <c r="B839" s="49" t="s">
        <v>2128</v>
      </c>
      <c r="C839" s="50" t="s">
        <v>2476</v>
      </c>
      <c r="D839" s="50" t="s">
        <v>2476</v>
      </c>
      <c r="E839" s="50">
        <v>0.27033000000000001</v>
      </c>
      <c r="F839" s="50">
        <v>4.7600000000000002E-4</v>
      </c>
    </row>
    <row r="840" spans="1:6" x14ac:dyDescent="0.2">
      <c r="A840" s="56" t="s">
        <v>2129</v>
      </c>
      <c r="B840" s="57" t="s">
        <v>2130</v>
      </c>
      <c r="C840" s="58" t="s">
        <v>2476</v>
      </c>
      <c r="D840" s="58" t="s">
        <v>2476</v>
      </c>
      <c r="E840" s="58">
        <v>0.146369</v>
      </c>
      <c r="F840" s="58" t="s">
        <v>2476</v>
      </c>
    </row>
    <row r="841" spans="1:6" x14ac:dyDescent="0.2">
      <c r="A841" s="52" t="s">
        <v>2427</v>
      </c>
      <c r="B841" s="49" t="s">
        <v>2428</v>
      </c>
      <c r="C841" s="50" t="s">
        <v>2476</v>
      </c>
      <c r="D841" s="50" t="s">
        <v>2476</v>
      </c>
      <c r="E841" s="50">
        <v>0.11686000000000001</v>
      </c>
      <c r="F841" s="50" t="s">
        <v>2476</v>
      </c>
    </row>
    <row r="842" spans="1:6" x14ac:dyDescent="0.2">
      <c r="A842" s="56" t="s">
        <v>2131</v>
      </c>
      <c r="B842" s="57" t="s">
        <v>2132</v>
      </c>
      <c r="C842" s="58" t="s">
        <v>2476</v>
      </c>
      <c r="D842" s="58">
        <v>3.8018000000000003E-2</v>
      </c>
      <c r="E842" s="58">
        <v>0.82289000000000001</v>
      </c>
      <c r="F842" s="58">
        <v>1.6354299999999999</v>
      </c>
    </row>
    <row r="843" spans="1:6" x14ac:dyDescent="0.2">
      <c r="A843" s="52" t="s">
        <v>1305</v>
      </c>
      <c r="B843" s="49" t="s">
        <v>1306</v>
      </c>
      <c r="C843" s="50">
        <v>0.72486099999999998</v>
      </c>
      <c r="D843" s="50">
        <v>1.579366</v>
      </c>
      <c r="E843" s="50">
        <v>18.158432000000001</v>
      </c>
      <c r="F843" s="50">
        <v>9.7912090000000003</v>
      </c>
    </row>
    <row r="844" spans="1:6" x14ac:dyDescent="0.2">
      <c r="A844" s="56" t="s">
        <v>1307</v>
      </c>
      <c r="B844" s="57" t="s">
        <v>1308</v>
      </c>
      <c r="C844" s="58">
        <v>0.18382299999999999</v>
      </c>
      <c r="D844" s="58">
        <v>0.20629700000000001</v>
      </c>
      <c r="E844" s="58">
        <v>1.488764</v>
      </c>
      <c r="F844" s="58">
        <v>2.3151510000000002</v>
      </c>
    </row>
    <row r="845" spans="1:6" x14ac:dyDescent="0.2">
      <c r="A845" s="52" t="s">
        <v>1309</v>
      </c>
      <c r="B845" s="49" t="s">
        <v>1310</v>
      </c>
      <c r="C845" s="50">
        <v>4.0776529999999998</v>
      </c>
      <c r="D845" s="50">
        <v>3.2562690000000001</v>
      </c>
      <c r="E845" s="50">
        <v>89.333202999999997</v>
      </c>
      <c r="F845" s="50">
        <v>56.735019000000001</v>
      </c>
    </row>
    <row r="846" spans="1:6" x14ac:dyDescent="0.2">
      <c r="A846" s="56" t="s">
        <v>1311</v>
      </c>
      <c r="B846" s="57" t="s">
        <v>1312</v>
      </c>
      <c r="C846" s="58">
        <v>2.2397629999999999</v>
      </c>
      <c r="D846" s="58">
        <v>1.9835240000000001</v>
      </c>
      <c r="E846" s="58">
        <v>28.682821000000001</v>
      </c>
      <c r="F846" s="58">
        <v>20.473718000000002</v>
      </c>
    </row>
    <row r="847" spans="1:6" x14ac:dyDescent="0.2">
      <c r="A847" s="52" t="s">
        <v>1313</v>
      </c>
      <c r="B847" s="49" t="s">
        <v>1314</v>
      </c>
      <c r="C847" s="50">
        <v>0.23652599999999999</v>
      </c>
      <c r="D847" s="50">
        <v>1.2130000000000001E-3</v>
      </c>
      <c r="E847" s="50">
        <v>7.3142849999999999</v>
      </c>
      <c r="F847" s="50">
        <v>119.192986</v>
      </c>
    </row>
    <row r="848" spans="1:6" x14ac:dyDescent="0.2">
      <c r="A848" s="56" t="s">
        <v>1315</v>
      </c>
      <c r="B848" s="57" t="s">
        <v>1316</v>
      </c>
      <c r="C848" s="58" t="s">
        <v>2476</v>
      </c>
      <c r="D848" s="58" t="s">
        <v>2476</v>
      </c>
      <c r="E848" s="58">
        <v>1.209E-3</v>
      </c>
      <c r="F848" s="58">
        <v>3.6389999999999999E-3</v>
      </c>
    </row>
    <row r="849" spans="1:6" x14ac:dyDescent="0.2">
      <c r="A849" s="52" t="s">
        <v>2429</v>
      </c>
      <c r="B849" s="49" t="s">
        <v>2430</v>
      </c>
      <c r="C849" s="50" t="s">
        <v>2476</v>
      </c>
      <c r="D849" s="50">
        <v>0.26018599999999997</v>
      </c>
      <c r="E849" s="50">
        <v>2.762445</v>
      </c>
      <c r="F849" s="50">
        <v>1.601909</v>
      </c>
    </row>
    <row r="850" spans="1:6" x14ac:dyDescent="0.2">
      <c r="A850" s="56" t="s">
        <v>1317</v>
      </c>
      <c r="B850" s="57" t="s">
        <v>1318</v>
      </c>
      <c r="C850" s="58">
        <v>8.7836259999999999</v>
      </c>
      <c r="D850" s="58">
        <v>8.5781329999999993</v>
      </c>
      <c r="E850" s="58">
        <v>68.539066000000005</v>
      </c>
      <c r="F850" s="58">
        <v>89.770064000000005</v>
      </c>
    </row>
    <row r="851" spans="1:6" x14ac:dyDescent="0.2">
      <c r="A851" s="52" t="s">
        <v>1319</v>
      </c>
      <c r="B851" s="49" t="s">
        <v>1320</v>
      </c>
      <c r="C851" s="50">
        <v>0.68236200000000002</v>
      </c>
      <c r="D851" s="50">
        <v>0.25288100000000002</v>
      </c>
      <c r="E851" s="50">
        <v>14.198169999999999</v>
      </c>
      <c r="F851" s="50">
        <v>4.3207040000000001</v>
      </c>
    </row>
    <row r="852" spans="1:6" x14ac:dyDescent="0.2">
      <c r="A852" s="56" t="s">
        <v>1321</v>
      </c>
      <c r="B852" s="57" t="s">
        <v>1322</v>
      </c>
      <c r="C852" s="58">
        <v>4.4862760000000002</v>
      </c>
      <c r="D852" s="58">
        <v>23.222899000000002</v>
      </c>
      <c r="E852" s="58">
        <v>47.729658000000001</v>
      </c>
      <c r="F852" s="58">
        <v>146.82226399999999</v>
      </c>
    </row>
    <row r="853" spans="1:6" ht="25.5" x14ac:dyDescent="0.2">
      <c r="A853" s="52" t="s">
        <v>1323</v>
      </c>
      <c r="B853" s="49" t="s">
        <v>1324</v>
      </c>
      <c r="C853" s="50">
        <v>3.0209899999999998</v>
      </c>
      <c r="D853" s="50">
        <v>2.869926</v>
      </c>
      <c r="E853" s="50">
        <v>24.905071</v>
      </c>
      <c r="F853" s="50">
        <v>27.314903999999999</v>
      </c>
    </row>
    <row r="854" spans="1:6" x14ac:dyDescent="0.2">
      <c r="A854" s="56" t="s">
        <v>1325</v>
      </c>
      <c r="B854" s="57" t="s">
        <v>1326</v>
      </c>
      <c r="C854" s="58">
        <v>0.73179099999999997</v>
      </c>
      <c r="D854" s="58">
        <v>1.713241</v>
      </c>
      <c r="E854" s="58">
        <v>4.6666129999999999</v>
      </c>
      <c r="F854" s="58">
        <v>10.524778</v>
      </c>
    </row>
    <row r="855" spans="1:6" x14ac:dyDescent="0.2">
      <c r="A855" s="52" t="s">
        <v>1327</v>
      </c>
      <c r="B855" s="49" t="s">
        <v>1328</v>
      </c>
      <c r="C855" s="50">
        <v>2.6450999999999999E-2</v>
      </c>
      <c r="D855" s="50">
        <v>4.2703999999999999E-2</v>
      </c>
      <c r="E855" s="50">
        <v>1.262948</v>
      </c>
      <c r="F855" s="50">
        <v>0.87390100000000004</v>
      </c>
    </row>
    <row r="856" spans="1:6" ht="51" x14ac:dyDescent="0.2">
      <c r="A856" s="56" t="s">
        <v>1329</v>
      </c>
      <c r="B856" s="57" t="s">
        <v>1330</v>
      </c>
      <c r="C856" s="58">
        <v>3.241012</v>
      </c>
      <c r="D856" s="58">
        <v>4.8905570000000003</v>
      </c>
      <c r="E856" s="58">
        <v>46.503821000000002</v>
      </c>
      <c r="F856" s="58">
        <v>72.824490999999995</v>
      </c>
    </row>
    <row r="857" spans="1:6" ht="25.5" x14ac:dyDescent="0.2">
      <c r="A857" s="52" t="s">
        <v>1331</v>
      </c>
      <c r="B857" s="49" t="s">
        <v>1332</v>
      </c>
      <c r="C857" s="50">
        <v>1.505878</v>
      </c>
      <c r="D857" s="50" t="s">
        <v>2476</v>
      </c>
      <c r="E857" s="50">
        <v>32.653604999999999</v>
      </c>
      <c r="F857" s="50">
        <v>0.34847600000000001</v>
      </c>
    </row>
    <row r="858" spans="1:6" ht="38.25" x14ac:dyDescent="0.2">
      <c r="A858" s="56" t="s">
        <v>1333</v>
      </c>
      <c r="B858" s="57" t="s">
        <v>1334</v>
      </c>
      <c r="C858" s="58">
        <v>2.2279279999999999</v>
      </c>
      <c r="D858" s="58">
        <v>3.136361</v>
      </c>
      <c r="E858" s="58">
        <v>56.638950000000001</v>
      </c>
      <c r="F858" s="58">
        <v>28.848013999999999</v>
      </c>
    </row>
    <row r="859" spans="1:6" x14ac:dyDescent="0.2">
      <c r="A859" s="52" t="s">
        <v>2133</v>
      </c>
      <c r="B859" s="49" t="s">
        <v>2134</v>
      </c>
      <c r="C859" s="50">
        <v>4.9558999999999999E-2</v>
      </c>
      <c r="D859" s="50">
        <v>2.7595000000000001E-2</v>
      </c>
      <c r="E859" s="50">
        <v>2.3616410000000001</v>
      </c>
      <c r="F859" s="50">
        <v>1.352012</v>
      </c>
    </row>
    <row r="860" spans="1:6" x14ac:dyDescent="0.2">
      <c r="A860" s="56" t="s">
        <v>1335</v>
      </c>
      <c r="B860" s="57" t="s">
        <v>1336</v>
      </c>
      <c r="C860" s="58">
        <v>0.20726800000000001</v>
      </c>
      <c r="D860" s="58">
        <v>0.40765600000000002</v>
      </c>
      <c r="E860" s="58">
        <v>4.1169169999999999</v>
      </c>
      <c r="F860" s="58">
        <v>9.9180499999999991</v>
      </c>
    </row>
    <row r="861" spans="1:6" ht="25.5" x14ac:dyDescent="0.2">
      <c r="A861" s="52" t="s">
        <v>1337</v>
      </c>
      <c r="B861" s="49" t="s">
        <v>1338</v>
      </c>
      <c r="C861" s="50">
        <v>1.1753370000000001</v>
      </c>
      <c r="D861" s="50">
        <v>0.53474299999999997</v>
      </c>
      <c r="E861" s="50">
        <v>5.2030839999999996</v>
      </c>
      <c r="F861" s="50">
        <v>6.53721</v>
      </c>
    </row>
    <row r="862" spans="1:6" x14ac:dyDescent="0.2">
      <c r="A862" s="56" t="s">
        <v>1339</v>
      </c>
      <c r="B862" s="57" t="s">
        <v>1340</v>
      </c>
      <c r="C862" s="58">
        <v>12.006736</v>
      </c>
      <c r="D862" s="58">
        <v>2.1035029999999999</v>
      </c>
      <c r="E862" s="58">
        <v>83.563123000000004</v>
      </c>
      <c r="F862" s="58">
        <v>50.903469000000001</v>
      </c>
    </row>
    <row r="863" spans="1:6" x14ac:dyDescent="0.2">
      <c r="A863" s="52" t="s">
        <v>1341</v>
      </c>
      <c r="B863" s="49" t="s">
        <v>1342</v>
      </c>
      <c r="C863" s="50">
        <v>1.4488099999999999</v>
      </c>
      <c r="D863" s="50">
        <v>4.3939700000000004</v>
      </c>
      <c r="E863" s="50">
        <v>21.216574000000001</v>
      </c>
      <c r="F863" s="50">
        <v>29.415082000000002</v>
      </c>
    </row>
    <row r="864" spans="1:6" x14ac:dyDescent="0.2">
      <c r="A864" s="56" t="s">
        <v>2431</v>
      </c>
      <c r="B864" s="57" t="s">
        <v>2432</v>
      </c>
      <c r="C864" s="58" t="s">
        <v>2476</v>
      </c>
      <c r="D864" s="58" t="s">
        <v>2476</v>
      </c>
      <c r="E864" s="58">
        <v>1.686E-3</v>
      </c>
      <c r="F864" s="58">
        <v>5.5170000000000002E-3</v>
      </c>
    </row>
    <row r="865" spans="1:6" x14ac:dyDescent="0.2">
      <c r="A865" s="52" t="s">
        <v>1343</v>
      </c>
      <c r="B865" s="49" t="s">
        <v>1344</v>
      </c>
      <c r="C865" s="50">
        <v>2.0986999999999999E-2</v>
      </c>
      <c r="D865" s="50" t="s">
        <v>2476</v>
      </c>
      <c r="E865" s="50">
        <v>0.38431399999999999</v>
      </c>
      <c r="F865" s="50">
        <v>1.1615E-2</v>
      </c>
    </row>
    <row r="866" spans="1:6" x14ac:dyDescent="0.2">
      <c r="A866" s="56" t="s">
        <v>2135</v>
      </c>
      <c r="B866" s="57" t="s">
        <v>2136</v>
      </c>
      <c r="C866" s="58">
        <v>4.5970000000000004E-3</v>
      </c>
      <c r="D866" s="58">
        <v>2.8441999999999999E-2</v>
      </c>
      <c r="E866" s="58">
        <v>7.8812999999999994E-2</v>
      </c>
      <c r="F866" s="58">
        <v>0.64388599999999996</v>
      </c>
    </row>
    <row r="867" spans="1:6" x14ac:dyDescent="0.2">
      <c r="A867" s="52" t="s">
        <v>1345</v>
      </c>
      <c r="B867" s="49" t="s">
        <v>1346</v>
      </c>
      <c r="C867" s="50">
        <v>22.435281</v>
      </c>
      <c r="D867" s="50">
        <v>27.735092000000002</v>
      </c>
      <c r="E867" s="50">
        <v>196.74041299999999</v>
      </c>
      <c r="F867" s="50">
        <v>245.22419500000001</v>
      </c>
    </row>
    <row r="868" spans="1:6" x14ac:dyDescent="0.2">
      <c r="A868" s="56" t="s">
        <v>1347</v>
      </c>
      <c r="B868" s="57" t="s">
        <v>1348</v>
      </c>
      <c r="C868" s="58" t="s">
        <v>2476</v>
      </c>
      <c r="D868" s="58" t="s">
        <v>2476</v>
      </c>
      <c r="E868" s="58">
        <v>0.28630299999999997</v>
      </c>
      <c r="F868" s="58">
        <v>0.93426900000000002</v>
      </c>
    </row>
    <row r="869" spans="1:6" x14ac:dyDescent="0.2">
      <c r="A869" s="52" t="s">
        <v>1349</v>
      </c>
      <c r="B869" s="49" t="s">
        <v>1350</v>
      </c>
      <c r="C869" s="50">
        <v>1.937222</v>
      </c>
      <c r="D869" s="50">
        <v>1.502929</v>
      </c>
      <c r="E869" s="50">
        <v>21.293082999999999</v>
      </c>
      <c r="F869" s="50">
        <v>22.006435</v>
      </c>
    </row>
    <row r="870" spans="1:6" x14ac:dyDescent="0.2">
      <c r="A870" s="56" t="s">
        <v>1351</v>
      </c>
      <c r="B870" s="57" t="s">
        <v>1352</v>
      </c>
      <c r="C870" s="58">
        <v>0.76249800000000001</v>
      </c>
      <c r="D870" s="58">
        <v>0.109185</v>
      </c>
      <c r="E870" s="58">
        <v>0.83152400000000004</v>
      </c>
      <c r="F870" s="58">
        <v>0.88601799999999997</v>
      </c>
    </row>
    <row r="871" spans="1:6" x14ac:dyDescent="0.2">
      <c r="A871" s="52" t="s">
        <v>1353</v>
      </c>
      <c r="B871" s="49" t="s">
        <v>1354</v>
      </c>
      <c r="C871" s="50" t="s">
        <v>2476</v>
      </c>
      <c r="D871" s="50" t="s">
        <v>2476</v>
      </c>
      <c r="E871" s="50">
        <v>1.2414E-2</v>
      </c>
      <c r="F871" s="50">
        <v>7.1936E-2</v>
      </c>
    </row>
    <row r="872" spans="1:6" x14ac:dyDescent="0.2">
      <c r="A872" s="56" t="s">
        <v>1355</v>
      </c>
      <c r="B872" s="57" t="s">
        <v>1356</v>
      </c>
      <c r="C872" s="58">
        <v>0.46158199999999999</v>
      </c>
      <c r="D872" s="58">
        <v>6.6069000000000003E-2</v>
      </c>
      <c r="E872" s="58">
        <v>3.0036459999999998</v>
      </c>
      <c r="F872" s="58">
        <v>2.755655</v>
      </c>
    </row>
    <row r="873" spans="1:6" x14ac:dyDescent="0.2">
      <c r="A873" s="52" t="s">
        <v>2433</v>
      </c>
      <c r="B873" s="49" t="s">
        <v>2434</v>
      </c>
      <c r="C873" s="50" t="s">
        <v>2476</v>
      </c>
      <c r="D873" s="50">
        <v>6.5279999999999999E-3</v>
      </c>
      <c r="E873" s="50">
        <v>4.2170000000000003E-3</v>
      </c>
      <c r="F873" s="50">
        <v>4.8662999999999998E-2</v>
      </c>
    </row>
    <row r="874" spans="1:6" x14ac:dyDescent="0.2">
      <c r="A874" s="56" t="s">
        <v>2137</v>
      </c>
      <c r="B874" s="57" t="s">
        <v>2138</v>
      </c>
      <c r="C874" s="58" t="s">
        <v>2476</v>
      </c>
      <c r="D874" s="58" t="s">
        <v>2476</v>
      </c>
      <c r="E874" s="58">
        <v>3.1300000000000002E-4</v>
      </c>
      <c r="F874" s="58">
        <v>7.3730000000000002E-3</v>
      </c>
    </row>
    <row r="875" spans="1:6" x14ac:dyDescent="0.2">
      <c r="A875" s="52" t="s">
        <v>1357</v>
      </c>
      <c r="B875" s="49" t="s">
        <v>1358</v>
      </c>
      <c r="C875" s="50">
        <v>7.85E-4</v>
      </c>
      <c r="D875" s="50" t="s">
        <v>2476</v>
      </c>
      <c r="E875" s="50">
        <v>0.14463899999999999</v>
      </c>
      <c r="F875" s="50">
        <v>2.0641E-2</v>
      </c>
    </row>
    <row r="876" spans="1:6" x14ac:dyDescent="0.2">
      <c r="A876" s="56" t="s">
        <v>1359</v>
      </c>
      <c r="B876" s="57" t="s">
        <v>1360</v>
      </c>
      <c r="C876" s="58">
        <v>0.244506</v>
      </c>
      <c r="D876" s="58">
        <v>3.8954999999999997E-2</v>
      </c>
      <c r="E876" s="58">
        <v>0.950901</v>
      </c>
      <c r="F876" s="58">
        <v>1.4993829999999999</v>
      </c>
    </row>
    <row r="877" spans="1:6" x14ac:dyDescent="0.2">
      <c r="A877" s="52" t="s">
        <v>1361</v>
      </c>
      <c r="B877" s="49" t="s">
        <v>1362</v>
      </c>
      <c r="C877" s="50">
        <v>2.3820999999999998E-2</v>
      </c>
      <c r="D877" s="50">
        <v>7.9999999999999996E-6</v>
      </c>
      <c r="E877" s="50">
        <v>0.19369600000000001</v>
      </c>
      <c r="F877" s="50">
        <v>0.30535299999999999</v>
      </c>
    </row>
    <row r="878" spans="1:6" x14ac:dyDescent="0.2">
      <c r="A878" s="56" t="s">
        <v>1363</v>
      </c>
      <c r="B878" s="57" t="s">
        <v>1364</v>
      </c>
      <c r="C878" s="58" t="s">
        <v>2476</v>
      </c>
      <c r="D878" s="58">
        <v>1.3497E-2</v>
      </c>
      <c r="E878" s="58">
        <v>0.57021100000000002</v>
      </c>
      <c r="F878" s="58">
        <v>4.6568999999999999E-2</v>
      </c>
    </row>
    <row r="879" spans="1:6" x14ac:dyDescent="0.2">
      <c r="A879" s="52" t="s">
        <v>2435</v>
      </c>
      <c r="B879" s="49" t="s">
        <v>2436</v>
      </c>
      <c r="C879" s="50">
        <v>2.0188000000000001E-2</v>
      </c>
      <c r="D879" s="50" t="s">
        <v>2476</v>
      </c>
      <c r="E879" s="50">
        <v>4.2646000000000003E-2</v>
      </c>
      <c r="F879" s="50">
        <v>1.5999999999999999E-5</v>
      </c>
    </row>
    <row r="880" spans="1:6" x14ac:dyDescent="0.2">
      <c r="A880" s="56" t="s">
        <v>1365</v>
      </c>
      <c r="B880" s="57" t="s">
        <v>1366</v>
      </c>
      <c r="C880" s="58">
        <v>1.42537</v>
      </c>
      <c r="D880" s="58">
        <v>1.2509999999999999E-3</v>
      </c>
      <c r="E880" s="58">
        <v>22.295231999999999</v>
      </c>
      <c r="F880" s="58">
        <v>2.806664</v>
      </c>
    </row>
    <row r="881" spans="1:6" ht="25.5" x14ac:dyDescent="0.2">
      <c r="A881" s="52" t="s">
        <v>2139</v>
      </c>
      <c r="B881" s="49" t="s">
        <v>2140</v>
      </c>
      <c r="C881" s="50">
        <v>0.33099099999999998</v>
      </c>
      <c r="D881" s="50">
        <v>9.5937999999999996E-2</v>
      </c>
      <c r="E881" s="50">
        <v>2.4111189999999998</v>
      </c>
      <c r="F881" s="50">
        <v>3.081048</v>
      </c>
    </row>
    <row r="882" spans="1:6" x14ac:dyDescent="0.2">
      <c r="A882" s="56" t="s">
        <v>1367</v>
      </c>
      <c r="B882" s="57" t="s">
        <v>1368</v>
      </c>
      <c r="C882" s="58">
        <v>1.8607450000000001</v>
      </c>
      <c r="D882" s="58">
        <v>2.9795219999999998</v>
      </c>
      <c r="E882" s="58">
        <v>31.837222000000001</v>
      </c>
      <c r="F882" s="58">
        <v>11.89289</v>
      </c>
    </row>
    <row r="883" spans="1:6" x14ac:dyDescent="0.2">
      <c r="A883" s="52" t="s">
        <v>2437</v>
      </c>
      <c r="B883" s="49" t="s">
        <v>2438</v>
      </c>
      <c r="C883" s="50" t="s">
        <v>2476</v>
      </c>
      <c r="D883" s="50" t="s">
        <v>2476</v>
      </c>
      <c r="E883" s="50">
        <v>4.6141000000000001E-2</v>
      </c>
      <c r="F883" s="50">
        <v>1.624E-3</v>
      </c>
    </row>
    <row r="884" spans="1:6" x14ac:dyDescent="0.2">
      <c r="A884" s="56" t="s">
        <v>2439</v>
      </c>
      <c r="B884" s="57" t="s">
        <v>2440</v>
      </c>
      <c r="C884" s="58" t="s">
        <v>2476</v>
      </c>
      <c r="D884" s="58" t="s">
        <v>2476</v>
      </c>
      <c r="E884" s="58">
        <v>4.7060000000000001E-3</v>
      </c>
      <c r="F884" s="58">
        <v>1.48E-3</v>
      </c>
    </row>
    <row r="885" spans="1:6" x14ac:dyDescent="0.2">
      <c r="A885" s="52" t="s">
        <v>2143</v>
      </c>
      <c r="B885" s="49" t="s">
        <v>2144</v>
      </c>
      <c r="C885" s="50">
        <v>0.11351799999999999</v>
      </c>
      <c r="D885" s="50" t="s">
        <v>2476</v>
      </c>
      <c r="E885" s="50">
        <v>3.0579139999999998</v>
      </c>
      <c r="F885" s="50">
        <v>0.142482</v>
      </c>
    </row>
    <row r="886" spans="1:6" ht="25.5" x14ac:dyDescent="0.2">
      <c r="A886" s="56" t="s">
        <v>1369</v>
      </c>
      <c r="B886" s="57" t="s">
        <v>1370</v>
      </c>
      <c r="C886" s="58" t="s">
        <v>2476</v>
      </c>
      <c r="D886" s="58">
        <v>1.8967590000000001</v>
      </c>
      <c r="E886" s="58">
        <v>2.455622</v>
      </c>
      <c r="F886" s="58">
        <v>4.1178920000000003</v>
      </c>
    </row>
    <row r="887" spans="1:6" x14ac:dyDescent="0.2">
      <c r="A887" s="52" t="s">
        <v>2145</v>
      </c>
      <c r="B887" s="49" t="s">
        <v>2146</v>
      </c>
      <c r="C887" s="50" t="s">
        <v>2476</v>
      </c>
      <c r="D887" s="50">
        <v>7.8700000000000005E-4</v>
      </c>
      <c r="E887" s="50">
        <v>1.103758</v>
      </c>
      <c r="F887" s="50">
        <v>0.29447099999999998</v>
      </c>
    </row>
    <row r="888" spans="1:6" ht="38.25" x14ac:dyDescent="0.2">
      <c r="A888" s="56" t="s">
        <v>1371</v>
      </c>
      <c r="B888" s="57" t="s">
        <v>1372</v>
      </c>
      <c r="C888" s="58">
        <v>5.5420999999999998E-2</v>
      </c>
      <c r="D888" s="58">
        <v>2.8605999999999999E-2</v>
      </c>
      <c r="E888" s="58">
        <v>0.53927099999999994</v>
      </c>
      <c r="F888" s="58">
        <v>0.60650999999999999</v>
      </c>
    </row>
    <row r="889" spans="1:6" x14ac:dyDescent="0.2">
      <c r="A889" s="52" t="s">
        <v>1373</v>
      </c>
      <c r="B889" s="49" t="s">
        <v>1374</v>
      </c>
      <c r="C889" s="50">
        <v>0.198655</v>
      </c>
      <c r="D889" s="50">
        <v>0.59917600000000004</v>
      </c>
      <c r="E889" s="50">
        <v>4.0249199999999998</v>
      </c>
      <c r="F889" s="50">
        <v>2.9157670000000002</v>
      </c>
    </row>
    <row r="890" spans="1:6" ht="25.5" x14ac:dyDescent="0.2">
      <c r="A890" s="56" t="s">
        <v>1375</v>
      </c>
      <c r="B890" s="57" t="s">
        <v>1376</v>
      </c>
      <c r="C890" s="58">
        <v>6.4896999999999996E-2</v>
      </c>
      <c r="D890" s="58">
        <v>0.127195</v>
      </c>
      <c r="E890" s="58">
        <v>1.8687119999999999</v>
      </c>
      <c r="F890" s="58">
        <v>1.612719</v>
      </c>
    </row>
    <row r="891" spans="1:6" ht="25.5" x14ac:dyDescent="0.2">
      <c r="A891" s="52" t="s">
        <v>1377</v>
      </c>
      <c r="B891" s="49" t="s">
        <v>1378</v>
      </c>
      <c r="C891" s="50">
        <v>0.563863</v>
      </c>
      <c r="D891" s="50">
        <v>0.41499900000000001</v>
      </c>
      <c r="E891" s="50">
        <v>8.1920549999999999</v>
      </c>
      <c r="F891" s="50">
        <v>4.6650830000000001</v>
      </c>
    </row>
    <row r="892" spans="1:6" ht="38.25" x14ac:dyDescent="0.2">
      <c r="A892" s="56" t="s">
        <v>1379</v>
      </c>
      <c r="B892" s="57" t="s">
        <v>1380</v>
      </c>
      <c r="C892" s="58">
        <v>1.176275</v>
      </c>
      <c r="D892" s="58">
        <v>0.87250300000000003</v>
      </c>
      <c r="E892" s="58">
        <v>23.293046</v>
      </c>
      <c r="F892" s="58">
        <v>15.788523</v>
      </c>
    </row>
    <row r="893" spans="1:6" x14ac:dyDescent="0.2">
      <c r="A893" s="52" t="s">
        <v>2147</v>
      </c>
      <c r="B893" s="49" t="s">
        <v>2148</v>
      </c>
      <c r="C893" s="50">
        <v>0.99551100000000003</v>
      </c>
      <c r="D893" s="50">
        <v>0.320442</v>
      </c>
      <c r="E893" s="50">
        <v>3.4605290000000002</v>
      </c>
      <c r="F893" s="50">
        <v>3.649724</v>
      </c>
    </row>
    <row r="894" spans="1:6" ht="38.25" x14ac:dyDescent="0.2">
      <c r="A894" s="56" t="s">
        <v>1381</v>
      </c>
      <c r="B894" s="57" t="s">
        <v>1382</v>
      </c>
      <c r="C894" s="58">
        <v>8.2023620000000008</v>
      </c>
      <c r="D894" s="58">
        <v>9.5443949999999997</v>
      </c>
      <c r="E894" s="58">
        <v>114.978247</v>
      </c>
      <c r="F894" s="58">
        <v>99.458224000000001</v>
      </c>
    </row>
    <row r="895" spans="1:6" x14ac:dyDescent="0.2">
      <c r="A895" s="52" t="s">
        <v>2149</v>
      </c>
      <c r="B895" s="49" t="s">
        <v>2150</v>
      </c>
      <c r="C895" s="50">
        <v>0.89432999999999996</v>
      </c>
      <c r="D895" s="50">
        <v>0.186385</v>
      </c>
      <c r="E895" s="50">
        <v>5.7519359999999997</v>
      </c>
      <c r="F895" s="50">
        <v>4.788252</v>
      </c>
    </row>
    <row r="896" spans="1:6" x14ac:dyDescent="0.2">
      <c r="A896" s="56" t="s">
        <v>2151</v>
      </c>
      <c r="B896" s="57" t="s">
        <v>2152</v>
      </c>
      <c r="C896" s="58">
        <v>0.279001</v>
      </c>
      <c r="D896" s="58">
        <v>0.231099</v>
      </c>
      <c r="E896" s="58">
        <v>2.454221</v>
      </c>
      <c r="F896" s="58">
        <v>2.85704</v>
      </c>
    </row>
    <row r="897" spans="1:6" ht="25.5" x14ac:dyDescent="0.2">
      <c r="A897" s="52" t="s">
        <v>1383</v>
      </c>
      <c r="B897" s="49" t="s">
        <v>1384</v>
      </c>
      <c r="C897" s="50">
        <v>2.0699999999999999E-4</v>
      </c>
      <c r="D897" s="50">
        <v>8.2059999999999998E-3</v>
      </c>
      <c r="E897" s="50">
        <v>0.11272500000000001</v>
      </c>
      <c r="F897" s="50">
        <v>0.113903</v>
      </c>
    </row>
    <row r="898" spans="1:6" ht="25.5" x14ac:dyDescent="0.2">
      <c r="A898" s="56" t="s">
        <v>1385</v>
      </c>
      <c r="B898" s="57" t="s">
        <v>1386</v>
      </c>
      <c r="C898" s="58">
        <v>6.4262E-2</v>
      </c>
      <c r="D898" s="58">
        <v>4.0923000000000001E-2</v>
      </c>
      <c r="E898" s="58">
        <v>3.3697859999999999</v>
      </c>
      <c r="F898" s="58">
        <v>0.57878099999999999</v>
      </c>
    </row>
    <row r="899" spans="1:6" x14ac:dyDescent="0.2">
      <c r="A899" s="52" t="s">
        <v>1387</v>
      </c>
      <c r="B899" s="49" t="s">
        <v>1388</v>
      </c>
      <c r="C899" s="50">
        <v>2.0511000000000001E-2</v>
      </c>
      <c r="D899" s="50">
        <v>0.21043999999999999</v>
      </c>
      <c r="E899" s="50">
        <v>0.82415400000000005</v>
      </c>
      <c r="F899" s="50">
        <v>0.52423399999999998</v>
      </c>
    </row>
    <row r="900" spans="1:6" x14ac:dyDescent="0.2">
      <c r="A900" s="56" t="s">
        <v>1389</v>
      </c>
      <c r="B900" s="57" t="s">
        <v>1390</v>
      </c>
      <c r="C900" s="58">
        <v>2.7781E-2</v>
      </c>
      <c r="D900" s="58">
        <v>5.0520000000000001E-3</v>
      </c>
      <c r="E900" s="58">
        <v>0.246563</v>
      </c>
      <c r="F900" s="58">
        <v>7.5028999999999998E-2</v>
      </c>
    </row>
    <row r="901" spans="1:6" ht="25.5" x14ac:dyDescent="0.2">
      <c r="A901" s="52" t="s">
        <v>2153</v>
      </c>
      <c r="B901" s="49" t="s">
        <v>2154</v>
      </c>
      <c r="C901" s="50">
        <v>1.2961E-2</v>
      </c>
      <c r="D901" s="50">
        <v>1.735E-3</v>
      </c>
      <c r="E901" s="50">
        <v>0.30451400000000001</v>
      </c>
      <c r="F901" s="50">
        <v>0.21945899999999999</v>
      </c>
    </row>
    <row r="902" spans="1:6" x14ac:dyDescent="0.2">
      <c r="A902" s="56" t="s">
        <v>1391</v>
      </c>
      <c r="B902" s="57" t="s">
        <v>1392</v>
      </c>
      <c r="C902" s="58">
        <v>2.8192999999999999E-2</v>
      </c>
      <c r="D902" s="58">
        <v>0.12296899999999999</v>
      </c>
      <c r="E902" s="58">
        <v>0.27232499999999998</v>
      </c>
      <c r="F902" s="58">
        <v>1.2786900000000001</v>
      </c>
    </row>
    <row r="903" spans="1:6" ht="25.5" x14ac:dyDescent="0.2">
      <c r="A903" s="52" t="s">
        <v>1393</v>
      </c>
      <c r="B903" s="49" t="s">
        <v>1394</v>
      </c>
      <c r="C903" s="50">
        <v>3.6838139999999999</v>
      </c>
      <c r="D903" s="50">
        <v>1.1170070000000001</v>
      </c>
      <c r="E903" s="50">
        <v>15.503845</v>
      </c>
      <c r="F903" s="50">
        <v>13.268407</v>
      </c>
    </row>
    <row r="904" spans="1:6" ht="38.25" x14ac:dyDescent="0.2">
      <c r="A904" s="56" t="s">
        <v>1395</v>
      </c>
      <c r="B904" s="57" t="s">
        <v>1396</v>
      </c>
      <c r="C904" s="58">
        <v>5.6874019999999996</v>
      </c>
      <c r="D904" s="58">
        <v>3.9342860000000002</v>
      </c>
      <c r="E904" s="58">
        <v>59.931792999999999</v>
      </c>
      <c r="F904" s="58">
        <v>66.902300999999994</v>
      </c>
    </row>
    <row r="905" spans="1:6" ht="25.5" x14ac:dyDescent="0.2">
      <c r="A905" s="52" t="s">
        <v>1397</v>
      </c>
      <c r="B905" s="49" t="s">
        <v>1398</v>
      </c>
      <c r="C905" s="50">
        <v>2.0656469999999998</v>
      </c>
      <c r="D905" s="50">
        <v>4.15E-4</v>
      </c>
      <c r="E905" s="50">
        <v>4.237139</v>
      </c>
      <c r="F905" s="50">
        <v>0.61488600000000004</v>
      </c>
    </row>
    <row r="906" spans="1:6" ht="25.5" x14ac:dyDescent="0.2">
      <c r="A906" s="56" t="s">
        <v>1399</v>
      </c>
      <c r="B906" s="57" t="s">
        <v>1400</v>
      </c>
      <c r="C906" s="58">
        <v>1.6646999999999999E-2</v>
      </c>
      <c r="D906" s="58">
        <v>0.28418199999999999</v>
      </c>
      <c r="E906" s="58">
        <v>1.589099</v>
      </c>
      <c r="F906" s="58">
        <v>3.3591319999999998</v>
      </c>
    </row>
    <row r="907" spans="1:6" ht="25.5" x14ac:dyDescent="0.2">
      <c r="A907" s="52" t="s">
        <v>1401</v>
      </c>
      <c r="B907" s="49" t="s">
        <v>1402</v>
      </c>
      <c r="C907" s="50" t="s">
        <v>2476</v>
      </c>
      <c r="D907" s="50">
        <v>5.5099999999999995E-4</v>
      </c>
      <c r="E907" s="50">
        <v>0.165742</v>
      </c>
      <c r="F907" s="50">
        <v>8.8691999999999993E-2</v>
      </c>
    </row>
    <row r="908" spans="1:6" ht="25.5" x14ac:dyDescent="0.2">
      <c r="A908" s="56" t="s">
        <v>1403</v>
      </c>
      <c r="B908" s="57" t="s">
        <v>1404</v>
      </c>
      <c r="C908" s="58">
        <v>5.0909000000000003E-2</v>
      </c>
      <c r="D908" s="58">
        <v>0.47948000000000002</v>
      </c>
      <c r="E908" s="58">
        <v>2.6887319999999999</v>
      </c>
      <c r="F908" s="58">
        <v>6.3390659999999999</v>
      </c>
    </row>
    <row r="909" spans="1:6" x14ac:dyDescent="0.2">
      <c r="A909" s="52" t="s">
        <v>1405</v>
      </c>
      <c r="B909" s="49" t="s">
        <v>1406</v>
      </c>
      <c r="C909" s="50">
        <v>1.0285789999999999</v>
      </c>
      <c r="D909" s="50">
        <v>4.1066260000000003</v>
      </c>
      <c r="E909" s="50">
        <v>17.948667</v>
      </c>
      <c r="F909" s="50">
        <v>120.33570899999999</v>
      </c>
    </row>
    <row r="910" spans="1:6" ht="38.25" x14ac:dyDescent="0.2">
      <c r="A910" s="56" t="s">
        <v>1407</v>
      </c>
      <c r="B910" s="57" t="s">
        <v>1408</v>
      </c>
      <c r="C910" s="58">
        <v>0.12739800000000001</v>
      </c>
      <c r="D910" s="58">
        <v>0.36263299999999998</v>
      </c>
      <c r="E910" s="58">
        <v>1.665149</v>
      </c>
      <c r="F910" s="58">
        <v>2.565731</v>
      </c>
    </row>
    <row r="911" spans="1:6" ht="25.5" x14ac:dyDescent="0.2">
      <c r="A911" s="52" t="s">
        <v>1409</v>
      </c>
      <c r="B911" s="49" t="s">
        <v>1410</v>
      </c>
      <c r="C911" s="50">
        <v>0.86330200000000001</v>
      </c>
      <c r="D911" s="50">
        <v>0.86901799999999996</v>
      </c>
      <c r="E911" s="50">
        <v>13.867481</v>
      </c>
      <c r="F911" s="50">
        <v>12.867096</v>
      </c>
    </row>
    <row r="912" spans="1:6" ht="25.5" x14ac:dyDescent="0.2">
      <c r="A912" s="56" t="s">
        <v>1411</v>
      </c>
      <c r="B912" s="57" t="s">
        <v>1412</v>
      </c>
      <c r="C912" s="58">
        <v>0.59767899999999996</v>
      </c>
      <c r="D912" s="58">
        <v>3.7123000000000003E-2</v>
      </c>
      <c r="E912" s="58">
        <v>4.0036690000000004</v>
      </c>
      <c r="F912" s="58">
        <v>1.839998</v>
      </c>
    </row>
    <row r="913" spans="1:6" ht="38.25" x14ac:dyDescent="0.2">
      <c r="A913" s="52" t="s">
        <v>1413</v>
      </c>
      <c r="B913" s="49" t="s">
        <v>1414</v>
      </c>
      <c r="C913" s="50">
        <v>0.60909199999999997</v>
      </c>
      <c r="D913" s="50">
        <v>0.46625</v>
      </c>
      <c r="E913" s="50">
        <v>7.9351240000000001</v>
      </c>
      <c r="F913" s="50">
        <v>7.2144760000000003</v>
      </c>
    </row>
    <row r="914" spans="1:6" ht="25.5" x14ac:dyDescent="0.2">
      <c r="A914" s="56" t="s">
        <v>2441</v>
      </c>
      <c r="B914" s="57" t="s">
        <v>2442</v>
      </c>
      <c r="C914" s="58">
        <v>1.9951460000000001</v>
      </c>
      <c r="D914" s="58" t="s">
        <v>2476</v>
      </c>
      <c r="E914" s="58">
        <v>22.794049999999999</v>
      </c>
      <c r="F914" s="58">
        <v>6.7446539999999997</v>
      </c>
    </row>
    <row r="915" spans="1:6" ht="25.5" x14ac:dyDescent="0.2">
      <c r="A915" s="52" t="s">
        <v>2155</v>
      </c>
      <c r="B915" s="49" t="s">
        <v>2156</v>
      </c>
      <c r="C915" s="50">
        <v>57.556592000000002</v>
      </c>
      <c r="D915" s="50">
        <v>2.3095829999999999</v>
      </c>
      <c r="E915" s="50">
        <v>201.91514900000001</v>
      </c>
      <c r="F915" s="50">
        <v>21.393695000000001</v>
      </c>
    </row>
    <row r="916" spans="1:6" x14ac:dyDescent="0.2">
      <c r="A916" s="56" t="s">
        <v>2157</v>
      </c>
      <c r="B916" s="57" t="s">
        <v>2158</v>
      </c>
      <c r="C916" s="58">
        <v>2.7599999999999999E-4</v>
      </c>
      <c r="D916" s="58">
        <v>1.259E-2</v>
      </c>
      <c r="E916" s="58">
        <v>3.1524999999999997E-2</v>
      </c>
      <c r="F916" s="58">
        <v>0.483991</v>
      </c>
    </row>
    <row r="917" spans="1:6" ht="25.5" x14ac:dyDescent="0.2">
      <c r="A917" s="52" t="s">
        <v>1415</v>
      </c>
      <c r="B917" s="49" t="s">
        <v>1416</v>
      </c>
      <c r="C917" s="50">
        <v>6.4128000000000004E-2</v>
      </c>
      <c r="D917" s="50">
        <v>1.034978</v>
      </c>
      <c r="E917" s="50">
        <v>17.922356000000001</v>
      </c>
      <c r="F917" s="50">
        <v>3.6399699999999999</v>
      </c>
    </row>
    <row r="918" spans="1:6" ht="25.5" x14ac:dyDescent="0.2">
      <c r="A918" s="56" t="s">
        <v>1417</v>
      </c>
      <c r="B918" s="57" t="s">
        <v>1418</v>
      </c>
      <c r="C918" s="58">
        <v>8.3839400000000008</v>
      </c>
      <c r="D918" s="58">
        <v>5.0814940000000002</v>
      </c>
      <c r="E918" s="58">
        <v>11.485493</v>
      </c>
      <c r="F918" s="58">
        <v>14.104342000000001</v>
      </c>
    </row>
    <row r="919" spans="1:6" x14ac:dyDescent="0.2">
      <c r="A919" s="52" t="s">
        <v>2159</v>
      </c>
      <c r="B919" s="49" t="s">
        <v>2160</v>
      </c>
      <c r="C919" s="50">
        <v>1.1401490000000001</v>
      </c>
      <c r="D919" s="50">
        <v>0.69466799999999995</v>
      </c>
      <c r="E919" s="50">
        <v>88.424476999999996</v>
      </c>
      <c r="F919" s="50">
        <v>30.749320000000001</v>
      </c>
    </row>
    <row r="920" spans="1:6" x14ac:dyDescent="0.2">
      <c r="A920" s="56" t="s">
        <v>1419</v>
      </c>
      <c r="B920" s="57" t="s">
        <v>1420</v>
      </c>
      <c r="C920" s="58">
        <v>4.2717530000000004</v>
      </c>
      <c r="D920" s="58">
        <v>10.009952</v>
      </c>
      <c r="E920" s="58">
        <v>42.122656999999997</v>
      </c>
      <c r="F920" s="58">
        <v>64.124774000000002</v>
      </c>
    </row>
    <row r="921" spans="1:6" x14ac:dyDescent="0.2">
      <c r="A921" s="52" t="s">
        <v>2161</v>
      </c>
      <c r="B921" s="49" t="s">
        <v>2162</v>
      </c>
      <c r="C921" s="50">
        <v>1.0632349999999999</v>
      </c>
      <c r="D921" s="50">
        <v>3.9765549999999998</v>
      </c>
      <c r="E921" s="50">
        <v>23.388866</v>
      </c>
      <c r="F921" s="50">
        <v>36.104348999999999</v>
      </c>
    </row>
    <row r="922" spans="1:6" x14ac:dyDescent="0.2">
      <c r="A922" s="56" t="s">
        <v>1421</v>
      </c>
      <c r="B922" s="57" t="s">
        <v>1422</v>
      </c>
      <c r="C922" s="58">
        <v>10.231177000000001</v>
      </c>
      <c r="D922" s="58">
        <v>8.4550289999999997</v>
      </c>
      <c r="E922" s="58">
        <v>460.79371700000002</v>
      </c>
      <c r="F922" s="58">
        <v>71.50094</v>
      </c>
    </row>
    <row r="923" spans="1:6" x14ac:dyDescent="0.2">
      <c r="A923" s="52" t="s">
        <v>2163</v>
      </c>
      <c r="B923" s="49" t="s">
        <v>2164</v>
      </c>
      <c r="C923" s="50">
        <v>6.1223E-2</v>
      </c>
      <c r="D923" s="50">
        <v>3.3454999999999999E-2</v>
      </c>
      <c r="E923" s="50">
        <v>0.45568900000000001</v>
      </c>
      <c r="F923" s="50">
        <v>0.28553200000000001</v>
      </c>
    </row>
    <row r="924" spans="1:6" x14ac:dyDescent="0.2">
      <c r="A924" s="56" t="s">
        <v>1423</v>
      </c>
      <c r="B924" s="57" t="s">
        <v>1424</v>
      </c>
      <c r="C924" s="58">
        <v>332.29297400000002</v>
      </c>
      <c r="D924" s="58">
        <v>391.12121999999999</v>
      </c>
      <c r="E924" s="58">
        <v>2653.6152470000002</v>
      </c>
      <c r="F924" s="58">
        <v>3153.4523380000001</v>
      </c>
    </row>
    <row r="925" spans="1:6" x14ac:dyDescent="0.2">
      <c r="A925" s="52" t="s">
        <v>1425</v>
      </c>
      <c r="B925" s="49" t="s">
        <v>1426</v>
      </c>
      <c r="C925" s="50">
        <v>8.7919309999999999</v>
      </c>
      <c r="D925" s="50">
        <v>8.3555469999999996</v>
      </c>
      <c r="E925" s="50">
        <v>111.01621400000001</v>
      </c>
      <c r="F925" s="50">
        <v>95.475257999999997</v>
      </c>
    </row>
    <row r="926" spans="1:6" x14ac:dyDescent="0.2">
      <c r="A926" s="56" t="s">
        <v>1427</v>
      </c>
      <c r="B926" s="57" t="s">
        <v>1428</v>
      </c>
      <c r="C926" s="58">
        <v>89.372628000000006</v>
      </c>
      <c r="D926" s="58">
        <v>44.430469000000002</v>
      </c>
      <c r="E926" s="58">
        <v>744.12549899999999</v>
      </c>
      <c r="F926" s="58">
        <v>570.83772599999998</v>
      </c>
    </row>
    <row r="927" spans="1:6" ht="25.5" x14ac:dyDescent="0.2">
      <c r="A927" s="52" t="s">
        <v>1429</v>
      </c>
      <c r="B927" s="49" t="s">
        <v>1430</v>
      </c>
      <c r="C927" s="50">
        <v>50.377017000000002</v>
      </c>
      <c r="D927" s="50">
        <v>46.032086999999997</v>
      </c>
      <c r="E927" s="50">
        <v>2314.8154610000001</v>
      </c>
      <c r="F927" s="50">
        <v>625.66757500000006</v>
      </c>
    </row>
    <row r="928" spans="1:6" ht="25.5" x14ac:dyDescent="0.2">
      <c r="A928" s="56" t="s">
        <v>1431</v>
      </c>
      <c r="B928" s="57" t="s">
        <v>1432</v>
      </c>
      <c r="C928" s="58">
        <v>25.788406999999999</v>
      </c>
      <c r="D928" s="58">
        <v>27.517652999999999</v>
      </c>
      <c r="E928" s="58">
        <v>295.12530400000003</v>
      </c>
      <c r="F928" s="58">
        <v>407.18605000000002</v>
      </c>
    </row>
    <row r="929" spans="1:6" ht="25.5" x14ac:dyDescent="0.2">
      <c r="A929" s="52" t="s">
        <v>1433</v>
      </c>
      <c r="B929" s="49" t="s">
        <v>1434</v>
      </c>
      <c r="C929" s="50">
        <v>7.6502270000000001</v>
      </c>
      <c r="D929" s="50">
        <v>2.3685860000000001</v>
      </c>
      <c r="E929" s="50">
        <v>38.609610000000004</v>
      </c>
      <c r="F929" s="50">
        <v>18.873366999999998</v>
      </c>
    </row>
    <row r="930" spans="1:6" x14ac:dyDescent="0.2">
      <c r="A930" s="56" t="s">
        <v>1435</v>
      </c>
      <c r="B930" s="57" t="s">
        <v>1436</v>
      </c>
      <c r="C930" s="58">
        <v>16.958169000000002</v>
      </c>
      <c r="D930" s="58">
        <v>0.54775499999999999</v>
      </c>
      <c r="E930" s="58">
        <v>99.114608000000004</v>
      </c>
      <c r="F930" s="58">
        <v>8.9540710000000008</v>
      </c>
    </row>
    <row r="931" spans="1:6" ht="25.5" x14ac:dyDescent="0.2">
      <c r="A931" s="52" t="s">
        <v>1437</v>
      </c>
      <c r="B931" s="49" t="s">
        <v>1438</v>
      </c>
      <c r="C931" s="50">
        <v>6.1454149999999998</v>
      </c>
      <c r="D931" s="50">
        <v>11.351303</v>
      </c>
      <c r="E931" s="50">
        <v>39.493116000000001</v>
      </c>
      <c r="F931" s="50">
        <v>88.173055000000005</v>
      </c>
    </row>
    <row r="932" spans="1:6" ht="63.75" x14ac:dyDescent="0.2">
      <c r="A932" s="56" t="s">
        <v>1439</v>
      </c>
      <c r="B932" s="57" t="s">
        <v>1440</v>
      </c>
      <c r="C932" s="58">
        <v>52.201748000000002</v>
      </c>
      <c r="D932" s="58">
        <v>28.535996000000001</v>
      </c>
      <c r="E932" s="58">
        <v>591.07717500000001</v>
      </c>
      <c r="F932" s="58">
        <v>224.55575200000001</v>
      </c>
    </row>
    <row r="933" spans="1:6" x14ac:dyDescent="0.2">
      <c r="A933" s="52" t="s">
        <v>1441</v>
      </c>
      <c r="B933" s="49" t="s">
        <v>1442</v>
      </c>
      <c r="C933" s="50">
        <v>1.638522</v>
      </c>
      <c r="D933" s="50">
        <v>8.7346999999999994E-2</v>
      </c>
      <c r="E933" s="50">
        <v>3.2662429999999998</v>
      </c>
      <c r="F933" s="50">
        <v>3.3661089999999998</v>
      </c>
    </row>
    <row r="934" spans="1:6" x14ac:dyDescent="0.2">
      <c r="A934" s="56" t="s">
        <v>1443</v>
      </c>
      <c r="B934" s="57" t="s">
        <v>1444</v>
      </c>
      <c r="C934" s="58">
        <v>42.314884999999997</v>
      </c>
      <c r="D934" s="58">
        <v>23.417884999999998</v>
      </c>
      <c r="E934" s="58">
        <v>351.34489200000002</v>
      </c>
      <c r="F934" s="58">
        <v>427.317027</v>
      </c>
    </row>
    <row r="935" spans="1:6" ht="51" x14ac:dyDescent="0.2">
      <c r="A935" s="52" t="s">
        <v>1445</v>
      </c>
      <c r="B935" s="49" t="s">
        <v>1446</v>
      </c>
      <c r="C935" s="50">
        <v>4.5822529999999997</v>
      </c>
      <c r="D935" s="50">
        <v>27.810825000000001</v>
      </c>
      <c r="E935" s="50">
        <v>82.498739</v>
      </c>
      <c r="F935" s="50">
        <v>125.953665</v>
      </c>
    </row>
    <row r="936" spans="1:6" ht="25.5" x14ac:dyDescent="0.2">
      <c r="A936" s="56" t="s">
        <v>1447</v>
      </c>
      <c r="B936" s="57" t="s">
        <v>1448</v>
      </c>
      <c r="C936" s="58">
        <v>4.9723000000000003E-2</v>
      </c>
      <c r="D936" s="58">
        <v>0.11010499999999999</v>
      </c>
      <c r="E936" s="58">
        <v>2.2542070000000001</v>
      </c>
      <c r="F936" s="58">
        <v>1.7777579999999999</v>
      </c>
    </row>
    <row r="937" spans="1:6" ht="38.25" x14ac:dyDescent="0.2">
      <c r="A937" s="52" t="s">
        <v>1449</v>
      </c>
      <c r="B937" s="49" t="s">
        <v>1450</v>
      </c>
      <c r="C937" s="50">
        <v>1.7740629999999999</v>
      </c>
      <c r="D937" s="50">
        <v>4.8450059999999997</v>
      </c>
      <c r="E937" s="50">
        <v>48.760463999999999</v>
      </c>
      <c r="F937" s="50">
        <v>42.958288000000003</v>
      </c>
    </row>
    <row r="938" spans="1:6" x14ac:dyDescent="0.2">
      <c r="A938" s="56" t="s">
        <v>1451</v>
      </c>
      <c r="B938" s="57" t="s">
        <v>1452</v>
      </c>
      <c r="C938" s="58">
        <v>2.68858</v>
      </c>
      <c r="D938" s="58">
        <v>2.9275769999999999</v>
      </c>
      <c r="E938" s="58">
        <v>36.986404999999998</v>
      </c>
      <c r="F938" s="58">
        <v>23.949923999999999</v>
      </c>
    </row>
    <row r="939" spans="1:6" ht="25.5" x14ac:dyDescent="0.2">
      <c r="A939" s="52" t="s">
        <v>1453</v>
      </c>
      <c r="B939" s="49" t="s">
        <v>1454</v>
      </c>
      <c r="C939" s="50">
        <v>13.439541</v>
      </c>
      <c r="D939" s="50">
        <v>9.1057799999999993</v>
      </c>
      <c r="E939" s="50">
        <v>406.274111</v>
      </c>
      <c r="F939" s="50">
        <v>80.977474999999998</v>
      </c>
    </row>
    <row r="940" spans="1:6" x14ac:dyDescent="0.2">
      <c r="A940" s="56" t="s">
        <v>1455</v>
      </c>
      <c r="B940" s="57" t="s">
        <v>1456</v>
      </c>
      <c r="C940" s="58">
        <v>6.5156939999999999</v>
      </c>
      <c r="D940" s="58">
        <v>1.8290960000000001</v>
      </c>
      <c r="E940" s="58">
        <v>39.329033000000003</v>
      </c>
      <c r="F940" s="58">
        <v>44.861896999999999</v>
      </c>
    </row>
    <row r="941" spans="1:6" x14ac:dyDescent="0.2">
      <c r="A941" s="52" t="s">
        <v>1457</v>
      </c>
      <c r="B941" s="49" t="s">
        <v>1458</v>
      </c>
      <c r="C941" s="50">
        <v>10.028460000000001</v>
      </c>
      <c r="D941" s="50">
        <v>5.9814959999999999</v>
      </c>
      <c r="E941" s="50">
        <v>141.39013600000001</v>
      </c>
      <c r="F941" s="50">
        <v>73.747963999999996</v>
      </c>
    </row>
    <row r="942" spans="1:6" ht="25.5" x14ac:dyDescent="0.2">
      <c r="A942" s="56" t="s">
        <v>2165</v>
      </c>
      <c r="B942" s="57" t="s">
        <v>2166</v>
      </c>
      <c r="C942" s="58">
        <v>30.520465999999999</v>
      </c>
      <c r="D942" s="58">
        <v>14.345097000000001</v>
      </c>
      <c r="E942" s="58">
        <v>262.19523199999998</v>
      </c>
      <c r="F942" s="58">
        <v>155.997276</v>
      </c>
    </row>
    <row r="943" spans="1:6" ht="25.5" x14ac:dyDescent="0.2">
      <c r="A943" s="52" t="s">
        <v>1459</v>
      </c>
      <c r="B943" s="49" t="s">
        <v>1460</v>
      </c>
      <c r="C943" s="50">
        <v>8.1817919999999997</v>
      </c>
      <c r="D943" s="50">
        <v>5.8232689999999998</v>
      </c>
      <c r="E943" s="50">
        <v>56.202258999999998</v>
      </c>
      <c r="F943" s="50">
        <v>81.587074999999999</v>
      </c>
    </row>
    <row r="944" spans="1:6" x14ac:dyDescent="0.2">
      <c r="A944" s="56" t="s">
        <v>1461</v>
      </c>
      <c r="B944" s="57" t="s">
        <v>1462</v>
      </c>
      <c r="C944" s="58">
        <v>71.020520000000005</v>
      </c>
      <c r="D944" s="58">
        <v>47.22634</v>
      </c>
      <c r="E944" s="58">
        <v>1058.802991</v>
      </c>
      <c r="F944" s="58">
        <v>488.89077099999997</v>
      </c>
    </row>
    <row r="945" spans="1:6" x14ac:dyDescent="0.2">
      <c r="A945" s="52" t="s">
        <v>1463</v>
      </c>
      <c r="B945" s="49" t="s">
        <v>1464</v>
      </c>
      <c r="C945" s="50">
        <v>0.83721299999999998</v>
      </c>
      <c r="D945" s="50">
        <v>3.4984009999999999</v>
      </c>
      <c r="E945" s="50">
        <v>1.3137620000000001</v>
      </c>
      <c r="F945" s="50">
        <v>6.5937200000000002</v>
      </c>
    </row>
    <row r="946" spans="1:6" ht="25.5" x14ac:dyDescent="0.2">
      <c r="A946" s="56" t="s">
        <v>1465</v>
      </c>
      <c r="B946" s="57" t="s">
        <v>1466</v>
      </c>
      <c r="C946" s="58">
        <v>0.37101899999999999</v>
      </c>
      <c r="D946" s="58">
        <v>0.12998299999999999</v>
      </c>
      <c r="E946" s="58">
        <v>2.3239380000000001</v>
      </c>
      <c r="F946" s="58">
        <v>3.7557299999999998</v>
      </c>
    </row>
    <row r="947" spans="1:6" x14ac:dyDescent="0.2">
      <c r="A947" s="52" t="s">
        <v>1467</v>
      </c>
      <c r="B947" s="49" t="s">
        <v>1468</v>
      </c>
      <c r="C947" s="50">
        <v>0.51841099999999996</v>
      </c>
      <c r="D947" s="50">
        <v>0.69139799999999996</v>
      </c>
      <c r="E947" s="50">
        <v>15.537300999999999</v>
      </c>
      <c r="F947" s="50">
        <v>15.339522000000001</v>
      </c>
    </row>
    <row r="948" spans="1:6" x14ac:dyDescent="0.2">
      <c r="A948" s="56" t="s">
        <v>2167</v>
      </c>
      <c r="B948" s="57" t="s">
        <v>2168</v>
      </c>
      <c r="C948" s="58">
        <v>2.0159E-2</v>
      </c>
      <c r="D948" s="58" t="s">
        <v>2476</v>
      </c>
      <c r="E948" s="58">
        <v>0.35371599999999997</v>
      </c>
      <c r="F948" s="58">
        <v>0.28808099999999998</v>
      </c>
    </row>
    <row r="949" spans="1:6" ht="25.5" x14ac:dyDescent="0.2">
      <c r="A949" s="52" t="s">
        <v>1469</v>
      </c>
      <c r="B949" s="49" t="s">
        <v>1470</v>
      </c>
      <c r="C949" s="50">
        <v>0.36718000000000001</v>
      </c>
      <c r="D949" s="50">
        <v>1.8072090000000001</v>
      </c>
      <c r="E949" s="50">
        <v>12.470136</v>
      </c>
      <c r="F949" s="50">
        <v>20.307773999999998</v>
      </c>
    </row>
    <row r="950" spans="1:6" ht="25.5" x14ac:dyDescent="0.2">
      <c r="A950" s="56" t="s">
        <v>1471</v>
      </c>
      <c r="B950" s="57" t="s">
        <v>1472</v>
      </c>
      <c r="C950" s="58">
        <v>1.4225890000000001</v>
      </c>
      <c r="D950" s="58">
        <v>0.44881100000000002</v>
      </c>
      <c r="E950" s="58">
        <v>9.4465149999999998</v>
      </c>
      <c r="F950" s="58">
        <v>12.427768</v>
      </c>
    </row>
    <row r="951" spans="1:6" ht="25.5" x14ac:dyDescent="0.2">
      <c r="A951" s="52" t="s">
        <v>1473</v>
      </c>
      <c r="B951" s="49" t="s">
        <v>1474</v>
      </c>
      <c r="C951" s="50">
        <v>0.86955700000000002</v>
      </c>
      <c r="D951" s="50">
        <v>1.1741999999999999</v>
      </c>
      <c r="E951" s="50">
        <v>18.333282000000001</v>
      </c>
      <c r="F951" s="50">
        <v>16.004491000000002</v>
      </c>
    </row>
    <row r="952" spans="1:6" x14ac:dyDescent="0.2">
      <c r="A952" s="56" t="s">
        <v>1475</v>
      </c>
      <c r="B952" s="57" t="s">
        <v>1476</v>
      </c>
      <c r="C952" s="58">
        <v>0.96660400000000002</v>
      </c>
      <c r="D952" s="58">
        <v>2.2735910000000001</v>
      </c>
      <c r="E952" s="58">
        <v>20.836707000000001</v>
      </c>
      <c r="F952" s="58">
        <v>23.934232999999999</v>
      </c>
    </row>
    <row r="953" spans="1:6" x14ac:dyDescent="0.2">
      <c r="A953" s="52" t="s">
        <v>2169</v>
      </c>
      <c r="B953" s="49" t="s">
        <v>2170</v>
      </c>
      <c r="C953" s="50" t="s">
        <v>2476</v>
      </c>
      <c r="D953" s="50" t="s">
        <v>2476</v>
      </c>
      <c r="E953" s="50">
        <v>0.156834</v>
      </c>
      <c r="F953" s="50">
        <v>0.55359700000000001</v>
      </c>
    </row>
    <row r="954" spans="1:6" x14ac:dyDescent="0.2">
      <c r="A954" s="56" t="s">
        <v>1477</v>
      </c>
      <c r="B954" s="57" t="s">
        <v>1478</v>
      </c>
      <c r="C954" s="58">
        <v>0.31585000000000002</v>
      </c>
      <c r="D954" s="58">
        <v>1.469122</v>
      </c>
      <c r="E954" s="58">
        <v>26.056992000000001</v>
      </c>
      <c r="F954" s="58">
        <v>13.158951999999999</v>
      </c>
    </row>
    <row r="955" spans="1:6" ht="38.25" x14ac:dyDescent="0.2">
      <c r="A955" s="52" t="s">
        <v>1479</v>
      </c>
      <c r="B955" s="49" t="s">
        <v>1480</v>
      </c>
      <c r="C955" s="50">
        <v>0.49776100000000001</v>
      </c>
      <c r="D955" s="50">
        <v>1.6900000000000001E-3</v>
      </c>
      <c r="E955" s="50">
        <v>16.694963999999999</v>
      </c>
      <c r="F955" s="50">
        <v>9.1989570000000001</v>
      </c>
    </row>
    <row r="956" spans="1:6" ht="25.5" x14ac:dyDescent="0.2">
      <c r="A956" s="56" t="s">
        <v>1481</v>
      </c>
      <c r="B956" s="57" t="s">
        <v>1482</v>
      </c>
      <c r="C956" s="58">
        <v>1.362716</v>
      </c>
      <c r="D956" s="58">
        <v>1.7519020000000001</v>
      </c>
      <c r="E956" s="58">
        <v>15.832090000000001</v>
      </c>
      <c r="F956" s="58">
        <v>38.768889999999999</v>
      </c>
    </row>
    <row r="957" spans="1:6" x14ac:dyDescent="0.2">
      <c r="A957" s="52" t="s">
        <v>2171</v>
      </c>
      <c r="B957" s="49" t="s">
        <v>2172</v>
      </c>
      <c r="C957" s="50" t="s">
        <v>2476</v>
      </c>
      <c r="D957" s="50" t="s">
        <v>2476</v>
      </c>
      <c r="E957" s="50">
        <v>8.0896999999999997E-2</v>
      </c>
      <c r="F957" s="50" t="s">
        <v>2476</v>
      </c>
    </row>
    <row r="958" spans="1:6" ht="38.25" x14ac:dyDescent="0.2">
      <c r="A958" s="56" t="s">
        <v>2443</v>
      </c>
      <c r="B958" s="57" t="s">
        <v>2444</v>
      </c>
      <c r="C958" s="58" t="s">
        <v>2476</v>
      </c>
      <c r="D958" s="58">
        <v>1.0338999999999999E-2</v>
      </c>
      <c r="E958" s="58">
        <v>1.7951999999999999E-2</v>
      </c>
      <c r="F958" s="58">
        <v>3.1828000000000002E-2</v>
      </c>
    </row>
    <row r="959" spans="1:6" x14ac:dyDescent="0.2">
      <c r="A959" s="52" t="s">
        <v>2173</v>
      </c>
      <c r="B959" s="49" t="s">
        <v>2174</v>
      </c>
      <c r="C959" s="50" t="s">
        <v>2476</v>
      </c>
      <c r="D959" s="50" t="s">
        <v>2476</v>
      </c>
      <c r="E959" s="50" t="s">
        <v>2476</v>
      </c>
      <c r="F959" s="50">
        <v>8.9409999999999993E-3</v>
      </c>
    </row>
    <row r="960" spans="1:6" ht="25.5" x14ac:dyDescent="0.2">
      <c r="A960" s="56" t="s">
        <v>2175</v>
      </c>
      <c r="B960" s="57" t="s">
        <v>2176</v>
      </c>
      <c r="C960" s="58" t="s">
        <v>2476</v>
      </c>
      <c r="D960" s="58" t="s">
        <v>2476</v>
      </c>
      <c r="E960" s="58">
        <v>0.59573799999999999</v>
      </c>
      <c r="F960" s="58">
        <v>3.1511999999999998E-2</v>
      </c>
    </row>
    <row r="961" spans="1:6" ht="51" x14ac:dyDescent="0.2">
      <c r="A961" s="52" t="s">
        <v>1483</v>
      </c>
      <c r="B961" s="49" t="s">
        <v>1484</v>
      </c>
      <c r="C961" s="50">
        <v>0.170788</v>
      </c>
      <c r="D961" s="50">
        <v>7.6467999999999994E-2</v>
      </c>
      <c r="E961" s="50">
        <v>29.989505999999999</v>
      </c>
      <c r="F961" s="50">
        <v>2.7052809999999998</v>
      </c>
    </row>
    <row r="962" spans="1:6" ht="25.5" x14ac:dyDescent="0.2">
      <c r="A962" s="56" t="s">
        <v>2177</v>
      </c>
      <c r="B962" s="57" t="s">
        <v>2178</v>
      </c>
      <c r="C962" s="58" t="s">
        <v>2476</v>
      </c>
      <c r="D962" s="58">
        <v>0.15201799999999999</v>
      </c>
      <c r="E962" s="58">
        <v>22.576588999999998</v>
      </c>
      <c r="F962" s="58">
        <v>0.34837099999999999</v>
      </c>
    </row>
    <row r="963" spans="1:6" x14ac:dyDescent="0.2">
      <c r="A963" s="52" t="s">
        <v>1485</v>
      </c>
      <c r="B963" s="49" t="s">
        <v>1486</v>
      </c>
      <c r="C963" s="50">
        <v>1.2901419999999999</v>
      </c>
      <c r="D963" s="50">
        <v>0.119502</v>
      </c>
      <c r="E963" s="50">
        <v>4.5566800000000001</v>
      </c>
      <c r="F963" s="50">
        <v>2.9187259999999999</v>
      </c>
    </row>
    <row r="964" spans="1:6" ht="51" x14ac:dyDescent="0.2">
      <c r="A964" s="56" t="s">
        <v>2179</v>
      </c>
      <c r="B964" s="57" t="s">
        <v>2180</v>
      </c>
      <c r="C964" s="58">
        <v>0.27874700000000002</v>
      </c>
      <c r="D964" s="58">
        <v>1.3307359999999999</v>
      </c>
      <c r="E964" s="58">
        <v>6.8132279999999996</v>
      </c>
      <c r="F964" s="58">
        <v>5.025404</v>
      </c>
    </row>
    <row r="965" spans="1:6" ht="25.5" x14ac:dyDescent="0.2">
      <c r="A965" s="52" t="s">
        <v>2181</v>
      </c>
      <c r="B965" s="49" t="s">
        <v>2182</v>
      </c>
      <c r="C965" s="50">
        <v>3.4923000000000003E-2</v>
      </c>
      <c r="D965" s="50">
        <v>7.707E-2</v>
      </c>
      <c r="E965" s="50">
        <v>0.33494699999999999</v>
      </c>
      <c r="F965" s="50">
        <v>0.29139999999999999</v>
      </c>
    </row>
    <row r="966" spans="1:6" ht="25.5" x14ac:dyDescent="0.2">
      <c r="A966" s="56" t="s">
        <v>2183</v>
      </c>
      <c r="B966" s="57" t="s">
        <v>2184</v>
      </c>
      <c r="C966" s="58" t="s">
        <v>2476</v>
      </c>
      <c r="D966" s="58">
        <v>3.0238999999999999E-2</v>
      </c>
      <c r="E966" s="58">
        <v>0.35469200000000001</v>
      </c>
      <c r="F966" s="58">
        <v>0.35119699999999998</v>
      </c>
    </row>
    <row r="967" spans="1:6" x14ac:dyDescent="0.2">
      <c r="A967" s="52" t="s">
        <v>2185</v>
      </c>
      <c r="B967" s="49" t="s">
        <v>2186</v>
      </c>
      <c r="C967" s="50">
        <v>0.80963200000000002</v>
      </c>
      <c r="D967" s="50">
        <v>1.4281759999999999</v>
      </c>
      <c r="E967" s="50">
        <v>10.365068000000001</v>
      </c>
      <c r="F967" s="50">
        <v>22.368245000000002</v>
      </c>
    </row>
    <row r="968" spans="1:6" x14ac:dyDescent="0.2">
      <c r="A968" s="56" t="s">
        <v>1487</v>
      </c>
      <c r="B968" s="57" t="s">
        <v>1488</v>
      </c>
      <c r="C968" s="58">
        <v>8.0249469999999992</v>
      </c>
      <c r="D968" s="58">
        <v>12.005174</v>
      </c>
      <c r="E968" s="58">
        <v>53.912739999999999</v>
      </c>
      <c r="F968" s="58">
        <v>54.071426000000002</v>
      </c>
    </row>
    <row r="969" spans="1:6" ht="25.5" x14ac:dyDescent="0.2">
      <c r="A969" s="52" t="s">
        <v>1489</v>
      </c>
      <c r="B969" s="49" t="s">
        <v>1490</v>
      </c>
      <c r="C969" s="50">
        <v>0.45268399999999998</v>
      </c>
      <c r="D969" s="50">
        <v>0.54938299999999995</v>
      </c>
      <c r="E969" s="50">
        <v>3.0237759999999998</v>
      </c>
      <c r="F969" s="50">
        <v>9.9825610000000005</v>
      </c>
    </row>
    <row r="970" spans="1:6" x14ac:dyDescent="0.2">
      <c r="A970" s="56" t="s">
        <v>1491</v>
      </c>
      <c r="B970" s="57" t="s">
        <v>1492</v>
      </c>
      <c r="C970" s="58">
        <v>0.76830299999999996</v>
      </c>
      <c r="D970" s="58">
        <v>5.3012999999999998E-2</v>
      </c>
      <c r="E970" s="58">
        <v>4.1746949999999998</v>
      </c>
      <c r="F970" s="58">
        <v>5.1500339999999998</v>
      </c>
    </row>
    <row r="971" spans="1:6" x14ac:dyDescent="0.2">
      <c r="A971" s="52" t="s">
        <v>2187</v>
      </c>
      <c r="B971" s="49" t="s">
        <v>2188</v>
      </c>
      <c r="C971" s="50">
        <v>2.436728</v>
      </c>
      <c r="D971" s="50">
        <v>9.7253999999999993E-2</v>
      </c>
      <c r="E971" s="50">
        <v>15.215401</v>
      </c>
      <c r="F971" s="50">
        <v>8.6081160000000008</v>
      </c>
    </row>
    <row r="972" spans="1:6" ht="25.5" x14ac:dyDescent="0.2">
      <c r="A972" s="56" t="s">
        <v>1493</v>
      </c>
      <c r="B972" s="57" t="s">
        <v>1494</v>
      </c>
      <c r="C972" s="58">
        <v>0.110417</v>
      </c>
      <c r="D972" s="58">
        <v>1.250291</v>
      </c>
      <c r="E972" s="58">
        <v>11.981532</v>
      </c>
      <c r="F972" s="58">
        <v>6.2051509999999999</v>
      </c>
    </row>
    <row r="973" spans="1:6" ht="38.25" x14ac:dyDescent="0.2">
      <c r="A973" s="52" t="s">
        <v>1495</v>
      </c>
      <c r="B973" s="49" t="s">
        <v>1496</v>
      </c>
      <c r="C973" s="50">
        <v>3.2065000000000003E-2</v>
      </c>
      <c r="D973" s="50">
        <v>0.207231</v>
      </c>
      <c r="E973" s="50">
        <v>2.2727010000000001</v>
      </c>
      <c r="F973" s="50">
        <v>4.9750870000000003</v>
      </c>
    </row>
    <row r="974" spans="1:6" ht="25.5" x14ac:dyDescent="0.2">
      <c r="A974" s="56" t="s">
        <v>1497</v>
      </c>
      <c r="B974" s="57" t="s">
        <v>1498</v>
      </c>
      <c r="C974" s="58">
        <v>1.1856999999999999E-2</v>
      </c>
      <c r="D974" s="58">
        <v>0.128576</v>
      </c>
      <c r="E974" s="58">
        <v>2.4346540000000001</v>
      </c>
      <c r="F974" s="58">
        <v>2.7293090000000002</v>
      </c>
    </row>
    <row r="975" spans="1:6" ht="38.25" x14ac:dyDescent="0.2">
      <c r="A975" s="52" t="s">
        <v>1499</v>
      </c>
      <c r="B975" s="49" t="s">
        <v>1500</v>
      </c>
      <c r="C975" s="50">
        <v>0.18696699999999999</v>
      </c>
      <c r="D975" s="50">
        <v>0.60764300000000004</v>
      </c>
      <c r="E975" s="50">
        <v>10.044919</v>
      </c>
      <c r="F975" s="50">
        <v>8.5479909999999997</v>
      </c>
    </row>
    <row r="976" spans="1:6" x14ac:dyDescent="0.2">
      <c r="A976" s="56" t="s">
        <v>2189</v>
      </c>
      <c r="B976" s="57" t="s">
        <v>2190</v>
      </c>
      <c r="C976" s="58">
        <v>7.6579999999999999E-3</v>
      </c>
      <c r="D976" s="58">
        <v>3.9085000000000002E-2</v>
      </c>
      <c r="E976" s="58">
        <v>0.45953699999999997</v>
      </c>
      <c r="F976" s="58">
        <v>5.1683110000000001</v>
      </c>
    </row>
    <row r="977" spans="1:6" ht="25.5" x14ac:dyDescent="0.2">
      <c r="A977" s="52" t="s">
        <v>2191</v>
      </c>
      <c r="B977" s="49" t="s">
        <v>2192</v>
      </c>
      <c r="C977" s="50">
        <v>1.3091999999999999E-2</v>
      </c>
      <c r="D977" s="50" t="s">
        <v>2476</v>
      </c>
      <c r="E977" s="50">
        <v>4.730683</v>
      </c>
      <c r="F977" s="50">
        <v>0.85726199999999997</v>
      </c>
    </row>
    <row r="978" spans="1:6" ht="25.5" x14ac:dyDescent="0.2">
      <c r="A978" s="56" t="s">
        <v>1501</v>
      </c>
      <c r="B978" s="57" t="s">
        <v>1502</v>
      </c>
      <c r="C978" s="58">
        <v>0.57642800000000005</v>
      </c>
      <c r="D978" s="58">
        <v>0.40210800000000002</v>
      </c>
      <c r="E978" s="58">
        <v>5.2712120000000002</v>
      </c>
      <c r="F978" s="58">
        <v>1.811739</v>
      </c>
    </row>
    <row r="979" spans="1:6" ht="38.25" x14ac:dyDescent="0.2">
      <c r="A979" s="52" t="s">
        <v>1503</v>
      </c>
      <c r="B979" s="49" t="s">
        <v>1504</v>
      </c>
      <c r="C979" s="50">
        <v>1.097585</v>
      </c>
      <c r="D979" s="50">
        <v>1.636466</v>
      </c>
      <c r="E979" s="50">
        <v>19.021864000000001</v>
      </c>
      <c r="F979" s="50">
        <v>20.790361000000001</v>
      </c>
    </row>
    <row r="980" spans="1:6" x14ac:dyDescent="0.2">
      <c r="A980" s="56" t="s">
        <v>1505</v>
      </c>
      <c r="B980" s="57" t="s">
        <v>1506</v>
      </c>
      <c r="C980" s="58">
        <v>1.388409</v>
      </c>
      <c r="D980" s="58">
        <v>0.72445000000000004</v>
      </c>
      <c r="E980" s="58">
        <v>14.472241</v>
      </c>
      <c r="F980" s="58">
        <v>14.000681999999999</v>
      </c>
    </row>
    <row r="981" spans="1:6" ht="25.5" x14ac:dyDescent="0.2">
      <c r="A981" s="52" t="s">
        <v>1507</v>
      </c>
      <c r="B981" s="49" t="s">
        <v>1508</v>
      </c>
      <c r="C981" s="50">
        <v>2.4333E-2</v>
      </c>
      <c r="D981" s="50">
        <v>0.377805</v>
      </c>
      <c r="E981" s="50">
        <v>2.6127099999999999</v>
      </c>
      <c r="F981" s="50">
        <v>6.3166330000000004</v>
      </c>
    </row>
    <row r="982" spans="1:6" ht="38.25" x14ac:dyDescent="0.2">
      <c r="A982" s="56" t="s">
        <v>1509</v>
      </c>
      <c r="B982" s="57" t="s">
        <v>1510</v>
      </c>
      <c r="C982" s="58">
        <v>2.9577209999999998</v>
      </c>
      <c r="D982" s="58">
        <v>0.31365500000000002</v>
      </c>
      <c r="E982" s="58">
        <v>8.3758280000000003</v>
      </c>
      <c r="F982" s="58">
        <v>3.9292410000000002</v>
      </c>
    </row>
    <row r="983" spans="1:6" ht="25.5" x14ac:dyDescent="0.2">
      <c r="A983" s="52" t="s">
        <v>1511</v>
      </c>
      <c r="B983" s="49" t="s">
        <v>1512</v>
      </c>
      <c r="C983" s="50">
        <v>56.765321</v>
      </c>
      <c r="D983" s="50">
        <v>81.08578</v>
      </c>
      <c r="E983" s="50">
        <v>567.44811200000004</v>
      </c>
      <c r="F983" s="50">
        <v>612.75230099999999</v>
      </c>
    </row>
    <row r="984" spans="1:6" ht="38.25" x14ac:dyDescent="0.2">
      <c r="A984" s="56" t="s">
        <v>1513</v>
      </c>
      <c r="B984" s="57" t="s">
        <v>1514</v>
      </c>
      <c r="C984" s="58">
        <v>1.3365999999999999E-2</v>
      </c>
      <c r="D984" s="58">
        <v>0.12755</v>
      </c>
      <c r="E984" s="58">
        <v>25.256841000000001</v>
      </c>
      <c r="F984" s="58">
        <v>1.993933</v>
      </c>
    </row>
    <row r="985" spans="1:6" ht="25.5" x14ac:dyDescent="0.2">
      <c r="A985" s="52" t="s">
        <v>1515</v>
      </c>
      <c r="B985" s="49" t="s">
        <v>1516</v>
      </c>
      <c r="C985" s="50">
        <v>4.547498</v>
      </c>
      <c r="D985" s="50">
        <v>12.264236</v>
      </c>
      <c r="E985" s="50">
        <v>48.356757999999999</v>
      </c>
      <c r="F985" s="50">
        <v>59.082168000000003</v>
      </c>
    </row>
    <row r="986" spans="1:6" ht="51" x14ac:dyDescent="0.2">
      <c r="A986" s="56" t="s">
        <v>1517</v>
      </c>
      <c r="B986" s="57" t="s">
        <v>1518</v>
      </c>
      <c r="C986" s="58">
        <v>2.7393200000000002</v>
      </c>
      <c r="D986" s="58">
        <v>0.458646</v>
      </c>
      <c r="E986" s="58">
        <v>48.377130000000001</v>
      </c>
      <c r="F986" s="58">
        <v>58.383614000000001</v>
      </c>
    </row>
    <row r="987" spans="1:6" ht="25.5" x14ac:dyDescent="0.2">
      <c r="A987" s="52" t="s">
        <v>2193</v>
      </c>
      <c r="B987" s="49" t="s">
        <v>2194</v>
      </c>
      <c r="C987" s="50">
        <v>0.13117999999999999</v>
      </c>
      <c r="D987" s="50" t="s">
        <v>2476</v>
      </c>
      <c r="E987" s="50">
        <v>1.366079</v>
      </c>
      <c r="F987" s="50">
        <v>0.60669799999999996</v>
      </c>
    </row>
    <row r="988" spans="1:6" ht="25.5" x14ac:dyDescent="0.2">
      <c r="A988" s="56" t="s">
        <v>2195</v>
      </c>
      <c r="B988" s="57" t="s">
        <v>2196</v>
      </c>
      <c r="C988" s="58">
        <v>0.39312399999999997</v>
      </c>
      <c r="D988" s="58">
        <v>9.9227999999999997E-2</v>
      </c>
      <c r="E988" s="58">
        <v>1.6327659999999999</v>
      </c>
      <c r="F988" s="58">
        <v>0.91249499999999995</v>
      </c>
    </row>
    <row r="989" spans="1:6" ht="25.5" x14ac:dyDescent="0.2">
      <c r="A989" s="52" t="s">
        <v>1519</v>
      </c>
      <c r="B989" s="49" t="s">
        <v>1520</v>
      </c>
      <c r="C989" s="50">
        <v>3.0849220000000002</v>
      </c>
      <c r="D989" s="50">
        <v>1.8182560000000001</v>
      </c>
      <c r="E989" s="50">
        <v>125.865056</v>
      </c>
      <c r="F989" s="50">
        <v>81.061991000000006</v>
      </c>
    </row>
    <row r="990" spans="1:6" x14ac:dyDescent="0.2">
      <c r="A990" s="56" t="s">
        <v>1521</v>
      </c>
      <c r="B990" s="57" t="s">
        <v>1522</v>
      </c>
      <c r="C990" s="58">
        <v>2.2102E-2</v>
      </c>
      <c r="D990" s="58">
        <v>2.7702000000000001E-2</v>
      </c>
      <c r="E990" s="58">
        <v>0.54141899999999998</v>
      </c>
      <c r="F990" s="58">
        <v>0.27768900000000002</v>
      </c>
    </row>
    <row r="991" spans="1:6" x14ac:dyDescent="0.2">
      <c r="A991" s="52" t="s">
        <v>1523</v>
      </c>
      <c r="B991" s="49" t="s">
        <v>1524</v>
      </c>
      <c r="C991" s="50">
        <v>39.850189999999998</v>
      </c>
      <c r="D991" s="50">
        <v>64.238926000000006</v>
      </c>
      <c r="E991" s="50">
        <v>787.83891700000004</v>
      </c>
      <c r="F991" s="50">
        <v>550.72999100000004</v>
      </c>
    </row>
    <row r="992" spans="1:6" ht="25.5" x14ac:dyDescent="0.2">
      <c r="A992" s="56" t="s">
        <v>1525</v>
      </c>
      <c r="B992" s="57" t="s">
        <v>1526</v>
      </c>
      <c r="C992" s="58">
        <v>2.42536</v>
      </c>
      <c r="D992" s="58">
        <v>1.8768929999999999</v>
      </c>
      <c r="E992" s="58">
        <v>28.470096000000002</v>
      </c>
      <c r="F992" s="58">
        <v>17.1069</v>
      </c>
    </row>
    <row r="993" spans="1:6" ht="25.5" x14ac:dyDescent="0.2">
      <c r="A993" s="52" t="s">
        <v>1527</v>
      </c>
      <c r="B993" s="49" t="s">
        <v>1528</v>
      </c>
      <c r="C993" s="50">
        <v>212.857653</v>
      </c>
      <c r="D993" s="50">
        <v>119.458533</v>
      </c>
      <c r="E993" s="50">
        <v>2481.4640370000002</v>
      </c>
      <c r="F993" s="50">
        <v>1716.9183829999999</v>
      </c>
    </row>
    <row r="994" spans="1:6" x14ac:dyDescent="0.2">
      <c r="A994" s="56" t="s">
        <v>1529</v>
      </c>
      <c r="B994" s="57" t="s">
        <v>1530</v>
      </c>
      <c r="C994" s="58">
        <v>3.234642</v>
      </c>
      <c r="D994" s="58">
        <v>3.8480020000000001</v>
      </c>
      <c r="E994" s="58">
        <v>31.843743</v>
      </c>
      <c r="F994" s="58">
        <v>40.734650000000002</v>
      </c>
    </row>
    <row r="995" spans="1:6" ht="38.25" x14ac:dyDescent="0.2">
      <c r="A995" s="52" t="s">
        <v>1531</v>
      </c>
      <c r="B995" s="49" t="s">
        <v>1532</v>
      </c>
      <c r="C995" s="50">
        <v>11.095454999999999</v>
      </c>
      <c r="D995" s="50">
        <v>10.611523999999999</v>
      </c>
      <c r="E995" s="50">
        <v>141.34390500000001</v>
      </c>
      <c r="F995" s="50">
        <v>129.58878799999999</v>
      </c>
    </row>
    <row r="996" spans="1:6" ht="38.25" x14ac:dyDescent="0.2">
      <c r="A996" s="56" t="s">
        <v>1533</v>
      </c>
      <c r="B996" s="57" t="s">
        <v>1534</v>
      </c>
      <c r="C996" s="58">
        <v>8.4814209999999992</v>
      </c>
      <c r="D996" s="58">
        <v>6.5419770000000002</v>
      </c>
      <c r="E996" s="58">
        <v>73.266154</v>
      </c>
      <c r="F996" s="58">
        <v>60.248119000000003</v>
      </c>
    </row>
    <row r="997" spans="1:6" ht="38.25" x14ac:dyDescent="0.2">
      <c r="A997" s="52" t="s">
        <v>1535</v>
      </c>
      <c r="B997" s="49" t="s">
        <v>1536</v>
      </c>
      <c r="C997" s="50">
        <v>3.6800000000000001E-3</v>
      </c>
      <c r="D997" s="50">
        <v>0.62179600000000002</v>
      </c>
      <c r="E997" s="50">
        <v>0.98867899999999997</v>
      </c>
      <c r="F997" s="50">
        <v>4.743563</v>
      </c>
    </row>
    <row r="998" spans="1:6" ht="25.5" x14ac:dyDescent="0.2">
      <c r="A998" s="56" t="s">
        <v>1537</v>
      </c>
      <c r="B998" s="57" t="s">
        <v>1538</v>
      </c>
      <c r="C998" s="58">
        <v>2.0000089999999999</v>
      </c>
      <c r="D998" s="58">
        <v>2.2931460000000001</v>
      </c>
      <c r="E998" s="58">
        <v>20.536111999999999</v>
      </c>
      <c r="F998" s="58">
        <v>19.414242000000002</v>
      </c>
    </row>
    <row r="999" spans="1:6" x14ac:dyDescent="0.2">
      <c r="A999" s="52" t="s">
        <v>1539</v>
      </c>
      <c r="B999" s="49" t="s">
        <v>1540</v>
      </c>
      <c r="C999" s="50">
        <v>6.7707300000000004</v>
      </c>
      <c r="D999" s="50">
        <v>16.342957999999999</v>
      </c>
      <c r="E999" s="50">
        <v>166.94920099999999</v>
      </c>
      <c r="F999" s="50">
        <v>138.49524700000001</v>
      </c>
    </row>
    <row r="1000" spans="1:6" x14ac:dyDescent="0.2">
      <c r="A1000" s="56" t="s">
        <v>1541</v>
      </c>
      <c r="B1000" s="57" t="s">
        <v>1542</v>
      </c>
      <c r="C1000" s="58">
        <v>11.208057</v>
      </c>
      <c r="D1000" s="58">
        <v>5.7926169999999999</v>
      </c>
      <c r="E1000" s="58">
        <v>239.93290400000001</v>
      </c>
      <c r="F1000" s="58">
        <v>52.502471</v>
      </c>
    </row>
    <row r="1001" spans="1:6" x14ac:dyDescent="0.2">
      <c r="A1001" s="52" t="s">
        <v>1543</v>
      </c>
      <c r="B1001" s="49" t="s">
        <v>1544</v>
      </c>
      <c r="C1001" s="50">
        <v>1.1663250000000001</v>
      </c>
      <c r="D1001" s="50">
        <v>1.1811240000000001</v>
      </c>
      <c r="E1001" s="50">
        <v>29.139133000000001</v>
      </c>
      <c r="F1001" s="50">
        <v>20.165907000000001</v>
      </c>
    </row>
    <row r="1002" spans="1:6" x14ac:dyDescent="0.2">
      <c r="A1002" s="56" t="s">
        <v>1545</v>
      </c>
      <c r="B1002" s="57" t="s">
        <v>1546</v>
      </c>
      <c r="C1002" s="58">
        <v>33.895564</v>
      </c>
      <c r="D1002" s="58">
        <v>50.098892999999997</v>
      </c>
      <c r="E1002" s="58">
        <v>350.902153</v>
      </c>
      <c r="F1002" s="58">
        <v>359.51321200000001</v>
      </c>
    </row>
    <row r="1003" spans="1:6" ht="38.25" x14ac:dyDescent="0.2">
      <c r="A1003" s="52" t="s">
        <v>1547</v>
      </c>
      <c r="B1003" s="49" t="s">
        <v>1548</v>
      </c>
      <c r="C1003" s="50">
        <v>0.38853399999999999</v>
      </c>
      <c r="D1003" s="50">
        <v>0.62128700000000003</v>
      </c>
      <c r="E1003" s="50">
        <v>8.7497640000000008</v>
      </c>
      <c r="F1003" s="50">
        <v>6.2655580000000004</v>
      </c>
    </row>
    <row r="1004" spans="1:6" x14ac:dyDescent="0.2">
      <c r="A1004" s="56" t="s">
        <v>2197</v>
      </c>
      <c r="B1004" s="57" t="s">
        <v>2198</v>
      </c>
      <c r="C1004" s="58">
        <v>2.9279769999999998</v>
      </c>
      <c r="D1004" s="58">
        <v>1.853351</v>
      </c>
      <c r="E1004" s="58">
        <v>57.150672999999998</v>
      </c>
      <c r="F1004" s="58">
        <v>56.380586000000001</v>
      </c>
    </row>
    <row r="1005" spans="1:6" x14ac:dyDescent="0.2">
      <c r="A1005" s="52" t="s">
        <v>1549</v>
      </c>
      <c r="B1005" s="49" t="s">
        <v>1550</v>
      </c>
      <c r="C1005" s="50">
        <v>14.546229</v>
      </c>
      <c r="D1005" s="50">
        <v>21.004760000000001</v>
      </c>
      <c r="E1005" s="50">
        <v>147.54993200000001</v>
      </c>
      <c r="F1005" s="50">
        <v>191.84674999999999</v>
      </c>
    </row>
    <row r="1006" spans="1:6" x14ac:dyDescent="0.2">
      <c r="A1006" s="56" t="s">
        <v>1551</v>
      </c>
      <c r="B1006" s="57" t="s">
        <v>1552</v>
      </c>
      <c r="C1006" s="58">
        <v>5.1910000000000003E-3</v>
      </c>
      <c r="D1006" s="58">
        <v>4.0917000000000002E-2</v>
      </c>
      <c r="E1006" s="58">
        <v>0.69029700000000005</v>
      </c>
      <c r="F1006" s="58">
        <v>0.72361500000000001</v>
      </c>
    </row>
    <row r="1007" spans="1:6" x14ac:dyDescent="0.2">
      <c r="A1007" s="52" t="s">
        <v>1553</v>
      </c>
      <c r="B1007" s="49" t="s">
        <v>1554</v>
      </c>
      <c r="C1007" s="50">
        <v>0.11674</v>
      </c>
      <c r="D1007" s="50">
        <v>0.32529799999999998</v>
      </c>
      <c r="E1007" s="50">
        <v>1.275674</v>
      </c>
      <c r="F1007" s="50">
        <v>2.541363</v>
      </c>
    </row>
    <row r="1008" spans="1:6" x14ac:dyDescent="0.2">
      <c r="A1008" s="56" t="s">
        <v>2199</v>
      </c>
      <c r="B1008" s="57" t="s">
        <v>2200</v>
      </c>
      <c r="C1008" s="58">
        <v>6.509E-3</v>
      </c>
      <c r="D1008" s="58">
        <v>9.5149999999999992E-3</v>
      </c>
      <c r="E1008" s="58">
        <v>0.191135</v>
      </c>
      <c r="F1008" s="58">
        <v>0.49985400000000002</v>
      </c>
    </row>
    <row r="1009" spans="1:6" ht="38.25" x14ac:dyDescent="0.2">
      <c r="A1009" s="52" t="s">
        <v>1555</v>
      </c>
      <c r="B1009" s="49" t="s">
        <v>1556</v>
      </c>
      <c r="C1009" s="50">
        <v>0.64925500000000003</v>
      </c>
      <c r="D1009" s="50">
        <v>4.0521560000000001</v>
      </c>
      <c r="E1009" s="50">
        <v>10.253861000000001</v>
      </c>
      <c r="F1009" s="50">
        <v>66.046689000000001</v>
      </c>
    </row>
    <row r="1010" spans="1:6" ht="25.5" x14ac:dyDescent="0.2">
      <c r="A1010" s="56" t="s">
        <v>1557</v>
      </c>
      <c r="B1010" s="57" t="s">
        <v>1558</v>
      </c>
      <c r="C1010" s="58">
        <v>1.1759770000000001</v>
      </c>
      <c r="D1010" s="58">
        <v>3.9283250000000001</v>
      </c>
      <c r="E1010" s="58">
        <v>13.995784</v>
      </c>
      <c r="F1010" s="58">
        <v>23.703544000000001</v>
      </c>
    </row>
    <row r="1011" spans="1:6" ht="25.5" x14ac:dyDescent="0.2">
      <c r="A1011" s="52" t="s">
        <v>1559</v>
      </c>
      <c r="B1011" s="49" t="s">
        <v>1560</v>
      </c>
      <c r="C1011" s="50">
        <v>0.27910499999999999</v>
      </c>
      <c r="D1011" s="50">
        <v>5.9040000000000002E-2</v>
      </c>
      <c r="E1011" s="50">
        <v>0.91330299999999998</v>
      </c>
      <c r="F1011" s="50">
        <v>1.958434</v>
      </c>
    </row>
    <row r="1012" spans="1:6" ht="25.5" x14ac:dyDescent="0.2">
      <c r="A1012" s="56" t="s">
        <v>1561</v>
      </c>
      <c r="B1012" s="57" t="s">
        <v>1562</v>
      </c>
      <c r="C1012" s="58">
        <v>1.34537</v>
      </c>
      <c r="D1012" s="58">
        <v>1.5972120000000001</v>
      </c>
      <c r="E1012" s="58">
        <v>12.635425</v>
      </c>
      <c r="F1012" s="58">
        <v>8.3885369999999995</v>
      </c>
    </row>
    <row r="1013" spans="1:6" ht="38.25" x14ac:dyDescent="0.2">
      <c r="A1013" s="52" t="s">
        <v>1563</v>
      </c>
      <c r="B1013" s="49" t="s">
        <v>1564</v>
      </c>
      <c r="C1013" s="50">
        <v>0.45557599999999998</v>
      </c>
      <c r="D1013" s="50">
        <v>1.071666</v>
      </c>
      <c r="E1013" s="50">
        <v>17.961698999999999</v>
      </c>
      <c r="F1013" s="50">
        <v>10.393927</v>
      </c>
    </row>
    <row r="1014" spans="1:6" ht="51" x14ac:dyDescent="0.2">
      <c r="A1014" s="56" t="s">
        <v>1565</v>
      </c>
      <c r="B1014" s="57" t="s">
        <v>1566</v>
      </c>
      <c r="C1014" s="58">
        <v>5.696536</v>
      </c>
      <c r="D1014" s="58">
        <v>3.7461289999999998</v>
      </c>
      <c r="E1014" s="58">
        <v>43.939846000000003</v>
      </c>
      <c r="F1014" s="58">
        <v>57.091329000000002</v>
      </c>
    </row>
    <row r="1015" spans="1:6" ht="51" x14ac:dyDescent="0.2">
      <c r="A1015" s="52" t="s">
        <v>1567</v>
      </c>
      <c r="B1015" s="49" t="s">
        <v>1568</v>
      </c>
      <c r="C1015" s="50">
        <v>23.389927</v>
      </c>
      <c r="D1015" s="50">
        <v>93.059696000000002</v>
      </c>
      <c r="E1015" s="50">
        <v>488.65458999999998</v>
      </c>
      <c r="F1015" s="50">
        <v>493.66649000000001</v>
      </c>
    </row>
    <row r="1016" spans="1:6" ht="38.25" x14ac:dyDescent="0.2">
      <c r="A1016" s="56" t="s">
        <v>1569</v>
      </c>
      <c r="B1016" s="57" t="s">
        <v>1570</v>
      </c>
      <c r="C1016" s="58">
        <v>1.9137519999999999</v>
      </c>
      <c r="D1016" s="58">
        <v>0.55007899999999998</v>
      </c>
      <c r="E1016" s="58">
        <v>17.408598000000001</v>
      </c>
      <c r="F1016" s="58">
        <v>23.865956000000001</v>
      </c>
    </row>
    <row r="1017" spans="1:6" x14ac:dyDescent="0.2">
      <c r="A1017" s="52" t="s">
        <v>2201</v>
      </c>
      <c r="B1017" s="49" t="s">
        <v>2202</v>
      </c>
      <c r="C1017" s="50">
        <v>1.6397999999999999E-2</v>
      </c>
      <c r="D1017" s="50">
        <v>7.8504000000000004E-2</v>
      </c>
      <c r="E1017" s="50">
        <v>2.3099810000000001</v>
      </c>
      <c r="F1017" s="50">
        <v>1.1018460000000001</v>
      </c>
    </row>
    <row r="1018" spans="1:6" x14ac:dyDescent="0.2">
      <c r="A1018" s="56" t="s">
        <v>2203</v>
      </c>
      <c r="B1018" s="57" t="s">
        <v>2204</v>
      </c>
      <c r="C1018" s="58">
        <v>1.8867590000000001</v>
      </c>
      <c r="D1018" s="58">
        <v>0.41725899999999999</v>
      </c>
      <c r="E1018" s="58">
        <v>6.8702699999999997</v>
      </c>
      <c r="F1018" s="58">
        <v>20.039826000000001</v>
      </c>
    </row>
    <row r="1019" spans="1:6" x14ac:dyDescent="0.2">
      <c r="A1019" s="52" t="s">
        <v>2205</v>
      </c>
      <c r="B1019" s="49" t="s">
        <v>2206</v>
      </c>
      <c r="C1019" s="50">
        <v>2.8608999999999999E-2</v>
      </c>
      <c r="D1019" s="50">
        <v>3.1077E-2</v>
      </c>
      <c r="E1019" s="50">
        <v>0.112522</v>
      </c>
      <c r="F1019" s="50">
        <v>0.153361</v>
      </c>
    </row>
    <row r="1020" spans="1:6" ht="38.25" x14ac:dyDescent="0.2">
      <c r="A1020" s="56" t="s">
        <v>1571</v>
      </c>
      <c r="B1020" s="57" t="s">
        <v>1572</v>
      </c>
      <c r="C1020" s="58">
        <v>19.375264999999999</v>
      </c>
      <c r="D1020" s="58">
        <v>12.487871</v>
      </c>
      <c r="E1020" s="58">
        <v>148.87093100000001</v>
      </c>
      <c r="F1020" s="58">
        <v>111.709029</v>
      </c>
    </row>
    <row r="1021" spans="1:6" ht="25.5" x14ac:dyDescent="0.2">
      <c r="A1021" s="52" t="s">
        <v>1573</v>
      </c>
      <c r="B1021" s="49" t="s">
        <v>1574</v>
      </c>
      <c r="C1021" s="50">
        <v>2.2726929999999999</v>
      </c>
      <c r="D1021" s="50">
        <v>51.360860000000002</v>
      </c>
      <c r="E1021" s="50">
        <v>204.46806599999999</v>
      </c>
      <c r="F1021" s="50">
        <v>296.14385199999998</v>
      </c>
    </row>
    <row r="1022" spans="1:6" x14ac:dyDescent="0.2">
      <c r="A1022" s="56" t="s">
        <v>2207</v>
      </c>
      <c r="B1022" s="57" t="s">
        <v>2208</v>
      </c>
      <c r="C1022" s="58">
        <v>7.8807580000000002</v>
      </c>
      <c r="D1022" s="58">
        <v>11.630025</v>
      </c>
      <c r="E1022" s="58">
        <v>158.074645</v>
      </c>
      <c r="F1022" s="58">
        <v>184.85605000000001</v>
      </c>
    </row>
    <row r="1023" spans="1:6" ht="25.5" x14ac:dyDescent="0.2">
      <c r="A1023" s="52" t="s">
        <v>1575</v>
      </c>
      <c r="B1023" s="49" t="s">
        <v>1576</v>
      </c>
      <c r="C1023" s="50">
        <v>3.1722E-2</v>
      </c>
      <c r="D1023" s="50">
        <v>1.276E-3</v>
      </c>
      <c r="E1023" s="50">
        <v>0.44962800000000003</v>
      </c>
      <c r="F1023" s="50">
        <v>0.27163100000000001</v>
      </c>
    </row>
    <row r="1024" spans="1:6" ht="25.5" x14ac:dyDescent="0.2">
      <c r="A1024" s="56" t="s">
        <v>1577</v>
      </c>
      <c r="B1024" s="57" t="s">
        <v>1578</v>
      </c>
      <c r="C1024" s="58">
        <v>1.802251</v>
      </c>
      <c r="D1024" s="58">
        <v>9.10412</v>
      </c>
      <c r="E1024" s="58">
        <v>35.411003999999998</v>
      </c>
      <c r="F1024" s="58">
        <v>61.649124</v>
      </c>
    </row>
    <row r="1025" spans="1:6" x14ac:dyDescent="0.2">
      <c r="A1025" s="52" t="s">
        <v>2209</v>
      </c>
      <c r="B1025" s="49" t="s">
        <v>2210</v>
      </c>
      <c r="C1025" s="50">
        <v>141.20679899999999</v>
      </c>
      <c r="D1025" s="50">
        <v>58.054492000000003</v>
      </c>
      <c r="E1025" s="50">
        <v>372.14167300000003</v>
      </c>
      <c r="F1025" s="50">
        <v>265.46778399999999</v>
      </c>
    </row>
    <row r="1026" spans="1:6" ht="25.5" x14ac:dyDescent="0.2">
      <c r="A1026" s="56" t="s">
        <v>1579</v>
      </c>
      <c r="B1026" s="57" t="s">
        <v>1580</v>
      </c>
      <c r="C1026" s="58">
        <v>1.885964</v>
      </c>
      <c r="D1026" s="58">
        <v>1.1755249999999999</v>
      </c>
      <c r="E1026" s="58">
        <v>22.252832000000001</v>
      </c>
      <c r="F1026" s="58">
        <v>44.283501999999999</v>
      </c>
    </row>
    <row r="1027" spans="1:6" ht="25.5" x14ac:dyDescent="0.2">
      <c r="A1027" s="52" t="s">
        <v>1581</v>
      </c>
      <c r="B1027" s="49" t="s">
        <v>1582</v>
      </c>
      <c r="C1027" s="50">
        <v>8.4340969999999995</v>
      </c>
      <c r="D1027" s="50">
        <v>2.2540420000000001</v>
      </c>
      <c r="E1027" s="50">
        <v>73.505133999999998</v>
      </c>
      <c r="F1027" s="50">
        <v>88.478274999999996</v>
      </c>
    </row>
    <row r="1028" spans="1:6" x14ac:dyDescent="0.2">
      <c r="A1028" s="56" t="s">
        <v>2211</v>
      </c>
      <c r="B1028" s="57" t="s">
        <v>2212</v>
      </c>
      <c r="C1028" s="58">
        <v>3.2969550000000001</v>
      </c>
      <c r="D1028" s="58">
        <v>0.60648899999999994</v>
      </c>
      <c r="E1028" s="58">
        <v>13.221314</v>
      </c>
      <c r="F1028" s="58">
        <v>6.8662260000000002</v>
      </c>
    </row>
    <row r="1029" spans="1:6" x14ac:dyDescent="0.2">
      <c r="A1029" s="52" t="s">
        <v>2213</v>
      </c>
      <c r="B1029" s="49" t="s">
        <v>2214</v>
      </c>
      <c r="C1029" s="50">
        <v>0.22825899999999999</v>
      </c>
      <c r="D1029" s="50">
        <v>0.16273899999999999</v>
      </c>
      <c r="E1029" s="50">
        <v>5.20953</v>
      </c>
      <c r="F1029" s="50">
        <v>4.0739590000000003</v>
      </c>
    </row>
    <row r="1030" spans="1:6" x14ac:dyDescent="0.2">
      <c r="A1030" s="56" t="s">
        <v>1583</v>
      </c>
      <c r="B1030" s="57" t="s">
        <v>1584</v>
      </c>
      <c r="C1030" s="58">
        <v>0.37808000000000003</v>
      </c>
      <c r="D1030" s="58">
        <v>0.18571399999999999</v>
      </c>
      <c r="E1030" s="58">
        <v>3.7213370000000001</v>
      </c>
      <c r="F1030" s="58">
        <v>19.459743</v>
      </c>
    </row>
    <row r="1031" spans="1:6" ht="38.25" x14ac:dyDescent="0.2">
      <c r="A1031" s="52" t="s">
        <v>1585</v>
      </c>
      <c r="B1031" s="49" t="s">
        <v>1586</v>
      </c>
      <c r="C1031" s="50">
        <v>10.340138</v>
      </c>
      <c r="D1031" s="50">
        <v>2.570951</v>
      </c>
      <c r="E1031" s="50">
        <v>65.584981999999997</v>
      </c>
      <c r="F1031" s="50">
        <v>63.174152999999997</v>
      </c>
    </row>
    <row r="1032" spans="1:6" ht="38.25" x14ac:dyDescent="0.2">
      <c r="A1032" s="56" t="s">
        <v>1587</v>
      </c>
      <c r="B1032" s="57" t="s">
        <v>1588</v>
      </c>
      <c r="C1032" s="58">
        <v>14.640791999999999</v>
      </c>
      <c r="D1032" s="58">
        <v>13.763396</v>
      </c>
      <c r="E1032" s="58">
        <v>174.17119</v>
      </c>
      <c r="F1032" s="58">
        <v>159.603655</v>
      </c>
    </row>
    <row r="1033" spans="1:6" ht="38.25" x14ac:dyDescent="0.2">
      <c r="A1033" s="52" t="s">
        <v>1589</v>
      </c>
      <c r="B1033" s="49" t="s">
        <v>1590</v>
      </c>
      <c r="C1033" s="50">
        <v>81.427242000000007</v>
      </c>
      <c r="D1033" s="50">
        <v>24.733350999999999</v>
      </c>
      <c r="E1033" s="50">
        <v>496.14344499999999</v>
      </c>
      <c r="F1033" s="50">
        <v>463.90483799999998</v>
      </c>
    </row>
    <row r="1034" spans="1:6" x14ac:dyDescent="0.2">
      <c r="A1034" s="56" t="s">
        <v>1591</v>
      </c>
      <c r="B1034" s="57" t="s">
        <v>1592</v>
      </c>
      <c r="C1034" s="58">
        <v>9.6976569999999995</v>
      </c>
      <c r="D1034" s="58">
        <v>11.543848000000001</v>
      </c>
      <c r="E1034" s="58">
        <v>87.197393000000005</v>
      </c>
      <c r="F1034" s="58">
        <v>76.403176000000002</v>
      </c>
    </row>
    <row r="1035" spans="1:6" x14ac:dyDescent="0.2">
      <c r="A1035" s="52" t="s">
        <v>1593</v>
      </c>
      <c r="B1035" s="49" t="s">
        <v>1594</v>
      </c>
      <c r="C1035" s="50">
        <v>0.50273299999999999</v>
      </c>
      <c r="D1035" s="50">
        <v>0.22061500000000001</v>
      </c>
      <c r="E1035" s="50">
        <v>7.2480479999999998</v>
      </c>
      <c r="F1035" s="50">
        <v>5.3740670000000001</v>
      </c>
    </row>
    <row r="1036" spans="1:6" ht="25.5" x14ac:dyDescent="0.2">
      <c r="A1036" s="56" t="s">
        <v>1595</v>
      </c>
      <c r="B1036" s="57" t="s">
        <v>1596</v>
      </c>
      <c r="C1036" s="58">
        <v>4.7898149999999999</v>
      </c>
      <c r="D1036" s="58">
        <v>8.5606000000000002E-2</v>
      </c>
      <c r="E1036" s="58">
        <v>14.832867</v>
      </c>
      <c r="F1036" s="58">
        <v>66.080160000000006</v>
      </c>
    </row>
    <row r="1037" spans="1:6" ht="38.25" x14ac:dyDescent="0.2">
      <c r="A1037" s="52" t="s">
        <v>1597</v>
      </c>
      <c r="B1037" s="49" t="s">
        <v>1598</v>
      </c>
      <c r="C1037" s="50">
        <v>1.066473</v>
      </c>
      <c r="D1037" s="50">
        <v>1.3221620000000001</v>
      </c>
      <c r="E1037" s="50">
        <v>48.939484999999998</v>
      </c>
      <c r="F1037" s="50">
        <v>20.243048000000002</v>
      </c>
    </row>
    <row r="1038" spans="1:6" x14ac:dyDescent="0.2">
      <c r="A1038" s="56" t="s">
        <v>1599</v>
      </c>
      <c r="B1038" s="57" t="s">
        <v>1600</v>
      </c>
      <c r="C1038" s="58">
        <v>1.2802389999999999</v>
      </c>
      <c r="D1038" s="58">
        <v>14.759053</v>
      </c>
      <c r="E1038" s="58">
        <v>48.842267999999997</v>
      </c>
      <c r="F1038" s="58">
        <v>40.168554999999998</v>
      </c>
    </row>
    <row r="1039" spans="1:6" x14ac:dyDescent="0.2">
      <c r="A1039" s="52" t="s">
        <v>1601</v>
      </c>
      <c r="B1039" s="49" t="s">
        <v>1602</v>
      </c>
      <c r="C1039" s="50">
        <v>8.0433559999999993</v>
      </c>
      <c r="D1039" s="50">
        <v>4.6483230000000004</v>
      </c>
      <c r="E1039" s="50">
        <v>78.386938999999998</v>
      </c>
      <c r="F1039" s="50">
        <v>74.134567000000004</v>
      </c>
    </row>
    <row r="1040" spans="1:6" ht="38.25" x14ac:dyDescent="0.2">
      <c r="A1040" s="56" t="s">
        <v>1603</v>
      </c>
      <c r="B1040" s="57" t="s">
        <v>1604</v>
      </c>
      <c r="C1040" s="58">
        <v>144.23161999999999</v>
      </c>
      <c r="D1040" s="58">
        <v>112.340051</v>
      </c>
      <c r="E1040" s="58">
        <v>1316.8546240000001</v>
      </c>
      <c r="F1040" s="58">
        <v>1190.1440399999999</v>
      </c>
    </row>
    <row r="1041" spans="1:6" ht="25.5" x14ac:dyDescent="0.2">
      <c r="A1041" s="52" t="s">
        <v>1605</v>
      </c>
      <c r="B1041" s="49" t="s">
        <v>1606</v>
      </c>
      <c r="C1041" s="50">
        <v>12.569402999999999</v>
      </c>
      <c r="D1041" s="50">
        <v>1.561558</v>
      </c>
      <c r="E1041" s="50">
        <v>201.934685</v>
      </c>
      <c r="F1041" s="50">
        <v>104.218845</v>
      </c>
    </row>
    <row r="1042" spans="1:6" x14ac:dyDescent="0.2">
      <c r="A1042" s="56" t="s">
        <v>1607</v>
      </c>
      <c r="B1042" s="57" t="s">
        <v>1608</v>
      </c>
      <c r="C1042" s="58">
        <v>0.674682</v>
      </c>
      <c r="D1042" s="58">
        <v>0.50145300000000004</v>
      </c>
      <c r="E1042" s="58">
        <v>11.069694</v>
      </c>
      <c r="F1042" s="58">
        <v>10.066229</v>
      </c>
    </row>
    <row r="1043" spans="1:6" ht="51" x14ac:dyDescent="0.2">
      <c r="A1043" s="52" t="s">
        <v>1609</v>
      </c>
      <c r="B1043" s="49" t="s">
        <v>1610</v>
      </c>
      <c r="C1043" s="50">
        <v>0.27041799999999999</v>
      </c>
      <c r="D1043" s="50">
        <v>0.10612000000000001</v>
      </c>
      <c r="E1043" s="50">
        <v>6.8292450000000002</v>
      </c>
      <c r="F1043" s="50">
        <v>10.178996</v>
      </c>
    </row>
    <row r="1044" spans="1:6" ht="38.25" x14ac:dyDescent="0.2">
      <c r="A1044" s="56" t="s">
        <v>2215</v>
      </c>
      <c r="B1044" s="57" t="s">
        <v>2216</v>
      </c>
      <c r="C1044" s="58">
        <v>1.7240999999999999E-2</v>
      </c>
      <c r="D1044" s="58">
        <v>9.6265000000000003E-2</v>
      </c>
      <c r="E1044" s="58">
        <v>3.291655</v>
      </c>
      <c r="F1044" s="58">
        <v>0.74574499999999999</v>
      </c>
    </row>
    <row r="1045" spans="1:6" x14ac:dyDescent="0.2">
      <c r="A1045" s="52" t="s">
        <v>2217</v>
      </c>
      <c r="B1045" s="49" t="s">
        <v>2218</v>
      </c>
      <c r="C1045" s="50" t="s">
        <v>2476</v>
      </c>
      <c r="D1045" s="50" t="s">
        <v>2476</v>
      </c>
      <c r="E1045" s="50">
        <v>1.7539999999999999E-3</v>
      </c>
      <c r="F1045" s="50">
        <v>8.2679999999999993E-3</v>
      </c>
    </row>
    <row r="1046" spans="1:6" x14ac:dyDescent="0.2">
      <c r="A1046" s="56" t="s">
        <v>2445</v>
      </c>
      <c r="B1046" s="57" t="s">
        <v>2446</v>
      </c>
      <c r="C1046" s="58">
        <v>4.1376999999999997E-2</v>
      </c>
      <c r="D1046" s="58" t="s">
        <v>2476</v>
      </c>
      <c r="E1046" s="58">
        <v>12.309091</v>
      </c>
      <c r="F1046" s="58">
        <v>0.51267600000000002</v>
      </c>
    </row>
    <row r="1047" spans="1:6" x14ac:dyDescent="0.2">
      <c r="A1047" s="52" t="s">
        <v>2447</v>
      </c>
      <c r="B1047" s="49" t="s">
        <v>2448</v>
      </c>
      <c r="C1047" s="50" t="s">
        <v>2476</v>
      </c>
      <c r="D1047" s="50" t="s">
        <v>2476</v>
      </c>
      <c r="E1047" s="50">
        <v>4.803E-3</v>
      </c>
      <c r="F1047" s="50">
        <v>0.37959799999999999</v>
      </c>
    </row>
    <row r="1048" spans="1:6" ht="25.5" x14ac:dyDescent="0.2">
      <c r="A1048" s="56" t="s">
        <v>2449</v>
      </c>
      <c r="B1048" s="57" t="s">
        <v>2450</v>
      </c>
      <c r="C1048" s="58" t="s">
        <v>2476</v>
      </c>
      <c r="D1048" s="58" t="s">
        <v>2476</v>
      </c>
      <c r="E1048" s="58">
        <v>0.107627</v>
      </c>
      <c r="F1048" s="58">
        <v>2.2785350000000002</v>
      </c>
    </row>
    <row r="1049" spans="1:6" x14ac:dyDescent="0.2">
      <c r="A1049" s="52" t="s">
        <v>1611</v>
      </c>
      <c r="B1049" s="49" t="s">
        <v>1612</v>
      </c>
      <c r="C1049" s="50" t="s">
        <v>2476</v>
      </c>
      <c r="D1049" s="50" t="s">
        <v>2476</v>
      </c>
      <c r="E1049" s="50">
        <v>1.5742959999999999</v>
      </c>
      <c r="F1049" s="50">
        <v>0.29434900000000003</v>
      </c>
    </row>
    <row r="1050" spans="1:6" x14ac:dyDescent="0.2">
      <c r="A1050" s="56" t="s">
        <v>1613</v>
      </c>
      <c r="B1050" s="57" t="s">
        <v>1614</v>
      </c>
      <c r="C1050" s="58">
        <v>0.16600799999999999</v>
      </c>
      <c r="D1050" s="58">
        <v>0.15252599999999999</v>
      </c>
      <c r="E1050" s="58">
        <v>3.348265</v>
      </c>
      <c r="F1050" s="58">
        <v>5.2482990000000003</v>
      </c>
    </row>
    <row r="1051" spans="1:6" ht="38.25" x14ac:dyDescent="0.2">
      <c r="A1051" s="52" t="s">
        <v>1615</v>
      </c>
      <c r="B1051" s="49" t="s">
        <v>1616</v>
      </c>
      <c r="C1051" s="50">
        <v>1.4463999999999999E-2</v>
      </c>
      <c r="D1051" s="50">
        <v>0.59393399999999996</v>
      </c>
      <c r="E1051" s="50">
        <v>5.7586339999999998</v>
      </c>
      <c r="F1051" s="50">
        <v>22.057148999999999</v>
      </c>
    </row>
    <row r="1052" spans="1:6" ht="25.5" x14ac:dyDescent="0.2">
      <c r="A1052" s="56" t="s">
        <v>1617</v>
      </c>
      <c r="B1052" s="57" t="s">
        <v>1618</v>
      </c>
      <c r="C1052" s="58">
        <v>1.3975580000000001</v>
      </c>
      <c r="D1052" s="58">
        <v>5.6766389999999998</v>
      </c>
      <c r="E1052" s="58">
        <v>17.771833999999998</v>
      </c>
      <c r="F1052" s="58">
        <v>14.119534</v>
      </c>
    </row>
    <row r="1053" spans="1:6" x14ac:dyDescent="0.2">
      <c r="A1053" s="52" t="s">
        <v>1619</v>
      </c>
      <c r="B1053" s="49" t="s">
        <v>1620</v>
      </c>
      <c r="C1053" s="50">
        <v>3.5227930000000001</v>
      </c>
      <c r="D1053" s="50">
        <v>2.1461070000000002</v>
      </c>
      <c r="E1053" s="50">
        <v>30.888255999999998</v>
      </c>
      <c r="F1053" s="50">
        <v>31.232769999999999</v>
      </c>
    </row>
    <row r="1054" spans="1:6" x14ac:dyDescent="0.2">
      <c r="A1054" s="56" t="s">
        <v>1621</v>
      </c>
      <c r="B1054" s="57" t="s">
        <v>1622</v>
      </c>
      <c r="C1054" s="58">
        <v>13.007624</v>
      </c>
      <c r="D1054" s="58">
        <v>0.35980600000000001</v>
      </c>
      <c r="E1054" s="58">
        <v>103.13033799999999</v>
      </c>
      <c r="F1054" s="58">
        <v>55.664766</v>
      </c>
    </row>
    <row r="1055" spans="1:6" ht="25.5" x14ac:dyDescent="0.2">
      <c r="A1055" s="52" t="s">
        <v>1623</v>
      </c>
      <c r="B1055" s="49" t="s">
        <v>1624</v>
      </c>
      <c r="C1055" s="50">
        <v>1004.783617</v>
      </c>
      <c r="D1055" s="50">
        <v>490.24455499999999</v>
      </c>
      <c r="E1055" s="50">
        <v>10546.895982</v>
      </c>
      <c r="F1055" s="50">
        <v>5598.6671909999995</v>
      </c>
    </row>
    <row r="1056" spans="1:6" x14ac:dyDescent="0.2">
      <c r="A1056" s="56" t="s">
        <v>1625</v>
      </c>
      <c r="B1056" s="57" t="s">
        <v>1626</v>
      </c>
      <c r="C1056" s="58">
        <v>16.198256000000001</v>
      </c>
      <c r="D1056" s="58">
        <v>41.779640000000001</v>
      </c>
      <c r="E1056" s="58">
        <v>181.03452899999999</v>
      </c>
      <c r="F1056" s="58">
        <v>259.53209600000002</v>
      </c>
    </row>
    <row r="1057" spans="1:6" ht="38.25" x14ac:dyDescent="0.2">
      <c r="A1057" s="52" t="s">
        <v>1627</v>
      </c>
      <c r="B1057" s="49" t="s">
        <v>1628</v>
      </c>
      <c r="C1057" s="50">
        <v>15.114582</v>
      </c>
      <c r="D1057" s="50">
        <v>44.992133000000003</v>
      </c>
      <c r="E1057" s="50">
        <v>90.212284999999994</v>
      </c>
      <c r="F1057" s="50">
        <v>152.58494300000001</v>
      </c>
    </row>
    <row r="1058" spans="1:6" x14ac:dyDescent="0.2">
      <c r="A1058" s="56" t="s">
        <v>1629</v>
      </c>
      <c r="B1058" s="57" t="s">
        <v>1630</v>
      </c>
      <c r="C1058" s="58">
        <v>4.1498E-2</v>
      </c>
      <c r="D1058" s="58" t="s">
        <v>2476</v>
      </c>
      <c r="E1058" s="58">
        <v>0.14499799999999999</v>
      </c>
      <c r="F1058" s="58">
        <v>2.7300000000000002E-4</v>
      </c>
    </row>
    <row r="1059" spans="1:6" x14ac:dyDescent="0.2">
      <c r="A1059" s="52" t="s">
        <v>1631</v>
      </c>
      <c r="B1059" s="49" t="s">
        <v>1632</v>
      </c>
      <c r="C1059" s="50">
        <v>6.6119999999999998E-3</v>
      </c>
      <c r="D1059" s="50">
        <v>0.52373800000000004</v>
      </c>
      <c r="E1059" s="50">
        <v>5.6011930000000003</v>
      </c>
      <c r="F1059" s="50">
        <v>1.6838919999999999</v>
      </c>
    </row>
    <row r="1060" spans="1:6" x14ac:dyDescent="0.2">
      <c r="A1060" s="56" t="s">
        <v>1633</v>
      </c>
      <c r="B1060" s="57" t="s">
        <v>1634</v>
      </c>
      <c r="C1060" s="58">
        <v>84.490036000000003</v>
      </c>
      <c r="D1060" s="58">
        <v>58.777222999999999</v>
      </c>
      <c r="E1060" s="58">
        <v>755.85337800000002</v>
      </c>
      <c r="F1060" s="58">
        <v>1012.846433</v>
      </c>
    </row>
    <row r="1061" spans="1:6" ht="38.25" x14ac:dyDescent="0.2">
      <c r="A1061" s="52" t="s">
        <v>1635</v>
      </c>
      <c r="B1061" s="49" t="s">
        <v>1636</v>
      </c>
      <c r="C1061" s="50">
        <v>2.118309</v>
      </c>
      <c r="D1061" s="50">
        <v>0.74277300000000002</v>
      </c>
      <c r="E1061" s="50">
        <v>5.5474129999999997</v>
      </c>
      <c r="F1061" s="50">
        <v>11.523232999999999</v>
      </c>
    </row>
    <row r="1062" spans="1:6" x14ac:dyDescent="0.2">
      <c r="A1062" s="56" t="s">
        <v>1637</v>
      </c>
      <c r="B1062" s="57" t="s">
        <v>1638</v>
      </c>
      <c r="C1062" s="58">
        <v>0.99171600000000004</v>
      </c>
      <c r="D1062" s="58">
        <v>3.172526</v>
      </c>
      <c r="E1062" s="58">
        <v>5.8789899999999999</v>
      </c>
      <c r="F1062" s="58">
        <v>9.6488270000000007</v>
      </c>
    </row>
    <row r="1063" spans="1:6" x14ac:dyDescent="0.2">
      <c r="A1063" s="52" t="s">
        <v>2221</v>
      </c>
      <c r="B1063" s="49" t="s">
        <v>2222</v>
      </c>
      <c r="C1063" s="50">
        <v>8.2600999999999994E-2</v>
      </c>
      <c r="D1063" s="50">
        <v>0.30266500000000002</v>
      </c>
      <c r="E1063" s="50">
        <v>1.6963999999999999</v>
      </c>
      <c r="F1063" s="50">
        <v>3.5017879999999999</v>
      </c>
    </row>
    <row r="1064" spans="1:6" x14ac:dyDescent="0.2">
      <c r="A1064" s="56" t="s">
        <v>1639</v>
      </c>
      <c r="B1064" s="57" t="s">
        <v>1640</v>
      </c>
      <c r="C1064" s="58" t="s">
        <v>2476</v>
      </c>
      <c r="D1064" s="58">
        <v>6.7840000000000001E-3</v>
      </c>
      <c r="E1064" s="58">
        <v>0.14712</v>
      </c>
      <c r="F1064" s="58">
        <v>0.80923699999999998</v>
      </c>
    </row>
    <row r="1065" spans="1:6" x14ac:dyDescent="0.2">
      <c r="A1065" s="52" t="s">
        <v>1641</v>
      </c>
      <c r="B1065" s="49" t="s">
        <v>1642</v>
      </c>
      <c r="C1065" s="50">
        <v>0.30015199999999997</v>
      </c>
      <c r="D1065" s="50">
        <v>0.69788399999999995</v>
      </c>
      <c r="E1065" s="50">
        <v>2.805215</v>
      </c>
      <c r="F1065" s="50">
        <v>5.20214</v>
      </c>
    </row>
    <row r="1066" spans="1:6" x14ac:dyDescent="0.2">
      <c r="A1066" s="56" t="s">
        <v>2223</v>
      </c>
      <c r="B1066" s="57" t="s">
        <v>2224</v>
      </c>
      <c r="C1066" s="58">
        <v>1.7188999999999999E-2</v>
      </c>
      <c r="D1066" s="58">
        <v>3.2202000000000001E-2</v>
      </c>
      <c r="E1066" s="58">
        <v>0.43609100000000001</v>
      </c>
      <c r="F1066" s="58">
        <v>0.32520900000000003</v>
      </c>
    </row>
    <row r="1067" spans="1:6" x14ac:dyDescent="0.2">
      <c r="A1067" s="52" t="s">
        <v>1643</v>
      </c>
      <c r="B1067" s="49" t="s">
        <v>1644</v>
      </c>
      <c r="C1067" s="50">
        <v>37.539444000000003</v>
      </c>
      <c r="D1067" s="50">
        <v>18.332409999999999</v>
      </c>
      <c r="E1067" s="50">
        <v>66.428934999999996</v>
      </c>
      <c r="F1067" s="50">
        <v>37.878307</v>
      </c>
    </row>
    <row r="1068" spans="1:6" x14ac:dyDescent="0.2">
      <c r="A1068" s="56" t="s">
        <v>2225</v>
      </c>
      <c r="B1068" s="57" t="s">
        <v>2226</v>
      </c>
      <c r="C1068" s="58">
        <v>4.2599999999999999E-3</v>
      </c>
      <c r="D1068" s="58" t="s">
        <v>2476</v>
      </c>
      <c r="E1068" s="58">
        <v>0.124817</v>
      </c>
      <c r="F1068" s="58">
        <v>0.137849</v>
      </c>
    </row>
    <row r="1069" spans="1:6" ht="25.5" x14ac:dyDescent="0.2">
      <c r="A1069" s="52" t="s">
        <v>2227</v>
      </c>
      <c r="B1069" s="49" t="s">
        <v>2228</v>
      </c>
      <c r="C1069" s="50">
        <v>1.219622</v>
      </c>
      <c r="D1069" s="50">
        <v>1.1146990000000001</v>
      </c>
      <c r="E1069" s="50">
        <v>10.113702999999999</v>
      </c>
      <c r="F1069" s="50">
        <v>43.309865000000002</v>
      </c>
    </row>
    <row r="1070" spans="1:6" x14ac:dyDescent="0.2">
      <c r="A1070" s="56" t="s">
        <v>1645</v>
      </c>
      <c r="B1070" s="57" t="s">
        <v>1646</v>
      </c>
      <c r="C1070" s="58">
        <v>102.207347</v>
      </c>
      <c r="D1070" s="58">
        <v>246.78437500000001</v>
      </c>
      <c r="E1070" s="58">
        <v>1816.5791830000001</v>
      </c>
      <c r="F1070" s="58">
        <v>1730.8843449999999</v>
      </c>
    </row>
    <row r="1071" spans="1:6" x14ac:dyDescent="0.2">
      <c r="A1071" s="52" t="s">
        <v>2451</v>
      </c>
      <c r="B1071" s="49" t="s">
        <v>2452</v>
      </c>
      <c r="C1071" s="50">
        <v>5.607E-3</v>
      </c>
      <c r="D1071" s="50">
        <v>0.45932699999999999</v>
      </c>
      <c r="E1071" s="50">
        <v>1.538497</v>
      </c>
      <c r="F1071" s="50">
        <v>2.1626919999999998</v>
      </c>
    </row>
    <row r="1072" spans="1:6" x14ac:dyDescent="0.2">
      <c r="A1072" s="56" t="s">
        <v>2229</v>
      </c>
      <c r="B1072" s="57" t="s">
        <v>2230</v>
      </c>
      <c r="C1072" s="58">
        <v>8.2094E-2</v>
      </c>
      <c r="D1072" s="58">
        <v>0.22764200000000001</v>
      </c>
      <c r="E1072" s="58">
        <v>5.1975340000000001</v>
      </c>
      <c r="F1072" s="58">
        <v>83.252857000000006</v>
      </c>
    </row>
    <row r="1073" spans="1:6" x14ac:dyDescent="0.2">
      <c r="A1073" s="52" t="s">
        <v>1647</v>
      </c>
      <c r="B1073" s="49" t="s">
        <v>1648</v>
      </c>
      <c r="C1073" s="50" t="s">
        <v>2476</v>
      </c>
      <c r="D1073" s="50">
        <v>13.496179</v>
      </c>
      <c r="E1073" s="50">
        <v>15.06241</v>
      </c>
      <c r="F1073" s="50">
        <v>48.735300000000002</v>
      </c>
    </row>
    <row r="1074" spans="1:6" x14ac:dyDescent="0.2">
      <c r="A1074" s="56" t="s">
        <v>2453</v>
      </c>
      <c r="B1074" s="57" t="s">
        <v>2454</v>
      </c>
      <c r="C1074" s="58" t="s">
        <v>2476</v>
      </c>
      <c r="D1074" s="58" t="s">
        <v>2476</v>
      </c>
      <c r="E1074" s="58">
        <v>2.0599999999999999E-4</v>
      </c>
      <c r="F1074" s="58" t="s">
        <v>2476</v>
      </c>
    </row>
    <row r="1075" spans="1:6" x14ac:dyDescent="0.2">
      <c r="A1075" s="52" t="s">
        <v>1649</v>
      </c>
      <c r="B1075" s="49" t="s">
        <v>1650</v>
      </c>
      <c r="C1075" s="50">
        <v>0.45551799999999998</v>
      </c>
      <c r="D1075" s="50">
        <v>0.40988799999999997</v>
      </c>
      <c r="E1075" s="50">
        <v>4.9283679999999999</v>
      </c>
      <c r="F1075" s="50">
        <v>26.524100000000001</v>
      </c>
    </row>
    <row r="1076" spans="1:6" x14ac:dyDescent="0.2">
      <c r="A1076" s="56" t="s">
        <v>2455</v>
      </c>
      <c r="B1076" s="57" t="s">
        <v>2456</v>
      </c>
      <c r="C1076" s="58" t="s">
        <v>2476</v>
      </c>
      <c r="D1076" s="58" t="s">
        <v>2476</v>
      </c>
      <c r="E1076" s="58">
        <v>1.3620999999999999E-2</v>
      </c>
      <c r="F1076" s="58" t="s">
        <v>2476</v>
      </c>
    </row>
    <row r="1077" spans="1:6" ht="25.5" x14ac:dyDescent="0.2">
      <c r="A1077" s="52" t="s">
        <v>1651</v>
      </c>
      <c r="B1077" s="49" t="s">
        <v>1652</v>
      </c>
      <c r="C1077" s="50">
        <v>8.0783999999999995E-2</v>
      </c>
      <c r="D1077" s="50" t="s">
        <v>2476</v>
      </c>
      <c r="E1077" s="50">
        <v>644.59945100000004</v>
      </c>
      <c r="F1077" s="50">
        <v>110.67784899999999</v>
      </c>
    </row>
    <row r="1078" spans="1:6" x14ac:dyDescent="0.2">
      <c r="A1078" s="56" t="s">
        <v>1653</v>
      </c>
      <c r="B1078" s="57" t="s">
        <v>1654</v>
      </c>
      <c r="C1078" s="58">
        <v>15.883082999999999</v>
      </c>
      <c r="D1078" s="58">
        <v>1.221344</v>
      </c>
      <c r="E1078" s="58">
        <v>53.010207999999999</v>
      </c>
      <c r="F1078" s="58">
        <v>9.9478259999999992</v>
      </c>
    </row>
    <row r="1079" spans="1:6" x14ac:dyDescent="0.2">
      <c r="A1079" s="52" t="s">
        <v>1655</v>
      </c>
      <c r="B1079" s="49" t="s">
        <v>1656</v>
      </c>
      <c r="C1079" s="50">
        <v>1.606908</v>
      </c>
      <c r="D1079" s="50">
        <v>1.267795</v>
      </c>
      <c r="E1079" s="50">
        <v>144.42298299999999</v>
      </c>
      <c r="F1079" s="50">
        <v>7.6755849999999999</v>
      </c>
    </row>
    <row r="1080" spans="1:6" ht="38.25" x14ac:dyDescent="0.2">
      <c r="A1080" s="56" t="s">
        <v>1659</v>
      </c>
      <c r="B1080" s="57" t="s">
        <v>1660</v>
      </c>
      <c r="C1080" s="58">
        <v>1.5988100000000001</v>
      </c>
      <c r="D1080" s="58">
        <v>6.6833000000000004E-2</v>
      </c>
      <c r="E1080" s="58">
        <v>5.908112</v>
      </c>
      <c r="F1080" s="58">
        <v>13.575384</v>
      </c>
    </row>
    <row r="1081" spans="1:6" ht="25.5" x14ac:dyDescent="0.2">
      <c r="A1081" s="52" t="s">
        <v>1661</v>
      </c>
      <c r="B1081" s="49" t="s">
        <v>1662</v>
      </c>
      <c r="C1081" s="50">
        <v>1.819401</v>
      </c>
      <c r="D1081" s="50">
        <v>0.19564200000000001</v>
      </c>
      <c r="E1081" s="50">
        <v>5.0139060000000004</v>
      </c>
      <c r="F1081" s="50">
        <v>10.806278000000001</v>
      </c>
    </row>
    <row r="1082" spans="1:6" x14ac:dyDescent="0.2">
      <c r="A1082" s="56" t="s">
        <v>1663</v>
      </c>
      <c r="B1082" s="57" t="s">
        <v>1664</v>
      </c>
      <c r="C1082" s="58">
        <v>0.13222300000000001</v>
      </c>
      <c r="D1082" s="58">
        <v>0.14300299999999999</v>
      </c>
      <c r="E1082" s="58">
        <v>0.51270099999999996</v>
      </c>
      <c r="F1082" s="58">
        <v>0.40861900000000001</v>
      </c>
    </row>
    <row r="1083" spans="1:6" x14ac:dyDescent="0.2">
      <c r="A1083" s="52" t="s">
        <v>1665</v>
      </c>
      <c r="B1083" s="49" t="s">
        <v>1666</v>
      </c>
      <c r="C1083" s="50">
        <v>0.773038</v>
      </c>
      <c r="D1083" s="50">
        <v>0.50567200000000001</v>
      </c>
      <c r="E1083" s="50">
        <v>15.764267</v>
      </c>
      <c r="F1083" s="50">
        <v>3.9130669999999999</v>
      </c>
    </row>
    <row r="1084" spans="1:6" ht="25.5" x14ac:dyDescent="0.2">
      <c r="A1084" s="56" t="s">
        <v>2231</v>
      </c>
      <c r="B1084" s="57" t="s">
        <v>2232</v>
      </c>
      <c r="C1084" s="58">
        <v>6.0671000000000003E-2</v>
      </c>
      <c r="D1084" s="58">
        <v>2.7858640000000001</v>
      </c>
      <c r="E1084" s="58">
        <v>9.5247200000000003</v>
      </c>
      <c r="F1084" s="58">
        <v>3.7565</v>
      </c>
    </row>
    <row r="1085" spans="1:6" ht="25.5" x14ac:dyDescent="0.2">
      <c r="A1085" s="52" t="s">
        <v>1667</v>
      </c>
      <c r="B1085" s="49" t="s">
        <v>1668</v>
      </c>
      <c r="C1085" s="50">
        <v>14.523403</v>
      </c>
      <c r="D1085" s="50">
        <v>0.43046099999999998</v>
      </c>
      <c r="E1085" s="50">
        <v>32.646265</v>
      </c>
      <c r="F1085" s="50">
        <v>36.584128</v>
      </c>
    </row>
    <row r="1086" spans="1:6" x14ac:dyDescent="0.2">
      <c r="A1086" s="56" t="s">
        <v>1669</v>
      </c>
      <c r="B1086" s="57" t="s">
        <v>1670</v>
      </c>
      <c r="C1086" s="58">
        <v>0.12915699999999999</v>
      </c>
      <c r="D1086" s="58">
        <v>1.2679229999999999</v>
      </c>
      <c r="E1086" s="58">
        <v>12.646413000000001</v>
      </c>
      <c r="F1086" s="58">
        <v>6.5434340000000004</v>
      </c>
    </row>
    <row r="1087" spans="1:6" x14ac:dyDescent="0.2">
      <c r="A1087" s="52" t="s">
        <v>2233</v>
      </c>
      <c r="B1087" s="49" t="s">
        <v>2234</v>
      </c>
      <c r="C1087" s="50" t="s">
        <v>2476</v>
      </c>
      <c r="D1087" s="50">
        <v>5.4260000000000003E-3</v>
      </c>
      <c r="E1087" s="50">
        <v>0.17386199999999999</v>
      </c>
      <c r="F1087" s="50">
        <v>0.33102999999999999</v>
      </c>
    </row>
    <row r="1088" spans="1:6" ht="25.5" x14ac:dyDescent="0.2">
      <c r="A1088" s="56" t="s">
        <v>1671</v>
      </c>
      <c r="B1088" s="57" t="s">
        <v>1672</v>
      </c>
      <c r="C1088" s="58">
        <v>0.272455</v>
      </c>
      <c r="D1088" s="58">
        <v>7.7360999999999999E-2</v>
      </c>
      <c r="E1088" s="58">
        <v>1.2455849999999999</v>
      </c>
      <c r="F1088" s="58">
        <v>1.0361119999999999</v>
      </c>
    </row>
    <row r="1089" spans="1:6" x14ac:dyDescent="0.2">
      <c r="A1089" s="52" t="s">
        <v>1673</v>
      </c>
      <c r="B1089" s="49" t="s">
        <v>1674</v>
      </c>
      <c r="C1089" s="50">
        <v>1.091E-3</v>
      </c>
      <c r="D1089" s="50">
        <v>7.1789999999999996E-3</v>
      </c>
      <c r="E1089" s="50">
        <v>0.53794799999999998</v>
      </c>
      <c r="F1089" s="50">
        <v>0.80657800000000002</v>
      </c>
    </row>
    <row r="1090" spans="1:6" x14ac:dyDescent="0.2">
      <c r="A1090" s="56" t="s">
        <v>2235</v>
      </c>
      <c r="B1090" s="57" t="s">
        <v>2236</v>
      </c>
      <c r="C1090" s="58">
        <v>0.12981100000000001</v>
      </c>
      <c r="D1090" s="58">
        <v>2.7296999999999998E-2</v>
      </c>
      <c r="E1090" s="58">
        <v>5.3320970000000001</v>
      </c>
      <c r="F1090" s="58">
        <v>7.8435829999999997</v>
      </c>
    </row>
    <row r="1091" spans="1:6" ht="25.5" x14ac:dyDescent="0.2">
      <c r="A1091" s="52" t="s">
        <v>1675</v>
      </c>
      <c r="B1091" s="49" t="s">
        <v>1676</v>
      </c>
      <c r="C1091" s="50">
        <v>9.8542950000000005</v>
      </c>
      <c r="D1091" s="50">
        <v>21.728003000000001</v>
      </c>
      <c r="E1091" s="50">
        <v>164.12924000000001</v>
      </c>
      <c r="F1091" s="50">
        <v>176.902434</v>
      </c>
    </row>
    <row r="1092" spans="1:6" x14ac:dyDescent="0.2">
      <c r="A1092" s="56" t="s">
        <v>2237</v>
      </c>
      <c r="B1092" s="57" t="s">
        <v>2238</v>
      </c>
      <c r="C1092" s="58">
        <v>7.6779200000000003</v>
      </c>
      <c r="D1092" s="58">
        <v>23.570620999999999</v>
      </c>
      <c r="E1092" s="58">
        <v>161.17674199999999</v>
      </c>
      <c r="F1092" s="58">
        <v>302.31440099999998</v>
      </c>
    </row>
    <row r="1093" spans="1:6" ht="25.5" x14ac:dyDescent="0.2">
      <c r="A1093" s="52" t="s">
        <v>1677</v>
      </c>
      <c r="B1093" s="49" t="s">
        <v>1678</v>
      </c>
      <c r="C1093" s="50">
        <v>29.549719</v>
      </c>
      <c r="D1093" s="50">
        <v>187.73046199999999</v>
      </c>
      <c r="E1093" s="50">
        <v>584.37279799999999</v>
      </c>
      <c r="F1093" s="50">
        <v>684.52048600000001</v>
      </c>
    </row>
    <row r="1094" spans="1:6" x14ac:dyDescent="0.2">
      <c r="A1094" s="56" t="s">
        <v>2239</v>
      </c>
      <c r="B1094" s="57" t="s">
        <v>2240</v>
      </c>
      <c r="C1094" s="58">
        <v>2.6800000000000001E-3</v>
      </c>
      <c r="D1094" s="58">
        <v>0.217166</v>
      </c>
      <c r="E1094" s="58">
        <v>0.36326799999999998</v>
      </c>
      <c r="F1094" s="58">
        <v>0.28696100000000002</v>
      </c>
    </row>
    <row r="1095" spans="1:6" ht="38.25" x14ac:dyDescent="0.2">
      <c r="A1095" s="52" t="s">
        <v>2241</v>
      </c>
      <c r="B1095" s="49" t="s">
        <v>2242</v>
      </c>
      <c r="C1095" s="50">
        <v>0.23280899999999999</v>
      </c>
      <c r="D1095" s="50">
        <v>0.66906600000000005</v>
      </c>
      <c r="E1095" s="50">
        <v>3.6680429999999999</v>
      </c>
      <c r="F1095" s="50">
        <v>4.8461169999999996</v>
      </c>
    </row>
    <row r="1096" spans="1:6" ht="25.5" x14ac:dyDescent="0.2">
      <c r="A1096" s="56" t="s">
        <v>1679</v>
      </c>
      <c r="B1096" s="57" t="s">
        <v>1680</v>
      </c>
      <c r="C1096" s="58">
        <v>6.3282600000000002</v>
      </c>
      <c r="D1096" s="58">
        <v>7.6508789999999998</v>
      </c>
      <c r="E1096" s="58">
        <v>118.55542800000001</v>
      </c>
      <c r="F1096" s="58">
        <v>84.761933999999997</v>
      </c>
    </row>
    <row r="1097" spans="1:6" ht="25.5" x14ac:dyDescent="0.2">
      <c r="A1097" s="52" t="s">
        <v>1681</v>
      </c>
      <c r="B1097" s="49" t="s">
        <v>1682</v>
      </c>
      <c r="C1097" s="50">
        <v>0.46422099999999999</v>
      </c>
      <c r="D1097" s="50">
        <v>1.8780000000000002E-2</v>
      </c>
      <c r="E1097" s="50">
        <v>35.132700999999997</v>
      </c>
      <c r="F1097" s="50">
        <v>12.443687000000001</v>
      </c>
    </row>
    <row r="1098" spans="1:6" ht="25.5" x14ac:dyDescent="0.2">
      <c r="A1098" s="56" t="s">
        <v>2243</v>
      </c>
      <c r="B1098" s="57" t="s">
        <v>2244</v>
      </c>
      <c r="C1098" s="58">
        <v>2.2072780000000001</v>
      </c>
      <c r="D1098" s="58">
        <v>0.18998200000000001</v>
      </c>
      <c r="E1098" s="58">
        <v>82.845427999999998</v>
      </c>
      <c r="F1098" s="58">
        <v>25.673736999999999</v>
      </c>
    </row>
    <row r="1099" spans="1:6" ht="38.25" x14ac:dyDescent="0.2">
      <c r="A1099" s="52" t="s">
        <v>2457</v>
      </c>
      <c r="B1099" s="49" t="s">
        <v>2458</v>
      </c>
      <c r="C1099" s="50">
        <v>0.45186500000000002</v>
      </c>
      <c r="D1099" s="50">
        <v>0.394231</v>
      </c>
      <c r="E1099" s="50">
        <v>2.5706660000000001</v>
      </c>
      <c r="F1099" s="50">
        <v>5.1873240000000003</v>
      </c>
    </row>
    <row r="1100" spans="1:6" ht="38.25" x14ac:dyDescent="0.2">
      <c r="A1100" s="56" t="s">
        <v>1683</v>
      </c>
      <c r="B1100" s="57" t="s">
        <v>1684</v>
      </c>
      <c r="C1100" s="58">
        <v>20.517825999999999</v>
      </c>
      <c r="D1100" s="58">
        <v>2.0421420000000001</v>
      </c>
      <c r="E1100" s="58">
        <v>96.303534999999997</v>
      </c>
      <c r="F1100" s="58">
        <v>49.854047000000001</v>
      </c>
    </row>
    <row r="1101" spans="1:6" ht="25.5" x14ac:dyDescent="0.2">
      <c r="A1101" s="52" t="s">
        <v>1685</v>
      </c>
      <c r="B1101" s="49" t="s">
        <v>1686</v>
      </c>
      <c r="C1101" s="50">
        <v>2.0490759999999999</v>
      </c>
      <c r="D1101" s="50">
        <v>14.623074000000001</v>
      </c>
      <c r="E1101" s="50">
        <v>57.132460000000002</v>
      </c>
      <c r="F1101" s="50">
        <v>111.462215</v>
      </c>
    </row>
    <row r="1102" spans="1:6" ht="25.5" x14ac:dyDescent="0.2">
      <c r="A1102" s="56" t="s">
        <v>2245</v>
      </c>
      <c r="B1102" s="57" t="s">
        <v>2246</v>
      </c>
      <c r="C1102" s="58">
        <v>0.46202900000000002</v>
      </c>
      <c r="D1102" s="58">
        <v>11.074403</v>
      </c>
      <c r="E1102" s="58">
        <v>8.6371400000000005</v>
      </c>
      <c r="F1102" s="58">
        <v>46.805661000000001</v>
      </c>
    </row>
    <row r="1103" spans="1:6" ht="25.5" x14ac:dyDescent="0.2">
      <c r="A1103" s="52" t="s">
        <v>1687</v>
      </c>
      <c r="B1103" s="49" t="s">
        <v>1688</v>
      </c>
      <c r="C1103" s="50">
        <v>16.281936999999999</v>
      </c>
      <c r="D1103" s="50">
        <v>2.4456519999999999</v>
      </c>
      <c r="E1103" s="50">
        <v>51.828848999999998</v>
      </c>
      <c r="F1103" s="50">
        <v>30.769871999999999</v>
      </c>
    </row>
    <row r="1104" spans="1:6" ht="38.25" x14ac:dyDescent="0.2">
      <c r="A1104" s="56" t="s">
        <v>1689</v>
      </c>
      <c r="B1104" s="57" t="s">
        <v>1690</v>
      </c>
      <c r="C1104" s="58">
        <v>23.635366000000001</v>
      </c>
      <c r="D1104" s="58">
        <v>14.457281</v>
      </c>
      <c r="E1104" s="58">
        <v>275.75952000000001</v>
      </c>
      <c r="F1104" s="58">
        <v>179.28881200000001</v>
      </c>
    </row>
    <row r="1105" spans="1:6" ht="51" x14ac:dyDescent="0.2">
      <c r="A1105" s="52" t="s">
        <v>1691</v>
      </c>
      <c r="B1105" s="49" t="s">
        <v>1692</v>
      </c>
      <c r="C1105" s="50">
        <v>14.217267</v>
      </c>
      <c r="D1105" s="50">
        <v>30.150683999999998</v>
      </c>
      <c r="E1105" s="50">
        <v>200.36549199999999</v>
      </c>
      <c r="F1105" s="50">
        <v>218.31553400000001</v>
      </c>
    </row>
    <row r="1106" spans="1:6" x14ac:dyDescent="0.2">
      <c r="A1106" s="56" t="s">
        <v>2247</v>
      </c>
      <c r="B1106" s="57" t="s">
        <v>2248</v>
      </c>
      <c r="C1106" s="58">
        <v>2.2173099999999999</v>
      </c>
      <c r="D1106" s="58">
        <v>2.025671</v>
      </c>
      <c r="E1106" s="58">
        <v>45.136895000000003</v>
      </c>
      <c r="F1106" s="58">
        <v>11.262871000000001</v>
      </c>
    </row>
    <row r="1107" spans="1:6" ht="25.5" x14ac:dyDescent="0.2">
      <c r="A1107" s="52" t="s">
        <v>1693</v>
      </c>
      <c r="B1107" s="49" t="s">
        <v>1694</v>
      </c>
      <c r="C1107" s="50">
        <v>0.264289</v>
      </c>
      <c r="D1107" s="50">
        <v>0.13596</v>
      </c>
      <c r="E1107" s="50">
        <v>5.3709179999999996</v>
      </c>
      <c r="F1107" s="50">
        <v>3.2050670000000001</v>
      </c>
    </row>
    <row r="1108" spans="1:6" ht="38.25" x14ac:dyDescent="0.2">
      <c r="A1108" s="56" t="s">
        <v>2249</v>
      </c>
      <c r="B1108" s="57" t="s">
        <v>2250</v>
      </c>
      <c r="C1108" s="58">
        <v>32.278286000000001</v>
      </c>
      <c r="D1108" s="58">
        <v>39.736885999999998</v>
      </c>
      <c r="E1108" s="58">
        <v>302.802593</v>
      </c>
      <c r="F1108" s="58">
        <v>299.73065600000001</v>
      </c>
    </row>
    <row r="1109" spans="1:6" ht="25.5" x14ac:dyDescent="0.2">
      <c r="A1109" s="52" t="s">
        <v>1695</v>
      </c>
      <c r="B1109" s="49" t="s">
        <v>1696</v>
      </c>
      <c r="C1109" s="50">
        <v>15.394168000000001</v>
      </c>
      <c r="D1109" s="50">
        <v>13.189816</v>
      </c>
      <c r="E1109" s="50">
        <v>151.849174</v>
      </c>
      <c r="F1109" s="50">
        <v>143.47483700000001</v>
      </c>
    </row>
    <row r="1110" spans="1:6" x14ac:dyDescent="0.2">
      <c r="A1110" s="56" t="s">
        <v>1697</v>
      </c>
      <c r="B1110" s="57" t="s">
        <v>1698</v>
      </c>
      <c r="C1110" s="58">
        <v>20.155719000000001</v>
      </c>
      <c r="D1110" s="58">
        <v>11.704407</v>
      </c>
      <c r="E1110" s="58">
        <v>179.04132799999999</v>
      </c>
      <c r="F1110" s="58">
        <v>118.620363</v>
      </c>
    </row>
    <row r="1111" spans="1:6" ht="25.5" x14ac:dyDescent="0.2">
      <c r="A1111" s="52" t="s">
        <v>1699</v>
      </c>
      <c r="B1111" s="49" t="s">
        <v>1700</v>
      </c>
      <c r="C1111" s="50">
        <v>0.35707899999999998</v>
      </c>
      <c r="D1111" s="50">
        <v>0.61144799999999999</v>
      </c>
      <c r="E1111" s="50">
        <v>14.133247000000001</v>
      </c>
      <c r="F1111" s="50">
        <v>9.342568</v>
      </c>
    </row>
    <row r="1112" spans="1:6" ht="25.5" x14ac:dyDescent="0.2">
      <c r="A1112" s="56" t="s">
        <v>2251</v>
      </c>
      <c r="B1112" s="57" t="s">
        <v>2252</v>
      </c>
      <c r="C1112" s="58">
        <v>20.186069</v>
      </c>
      <c r="D1112" s="58">
        <v>32.718176</v>
      </c>
      <c r="E1112" s="58">
        <v>246.427942</v>
      </c>
      <c r="F1112" s="58">
        <v>338.41215799999998</v>
      </c>
    </row>
    <row r="1113" spans="1:6" x14ac:dyDescent="0.2">
      <c r="A1113" s="52" t="s">
        <v>2253</v>
      </c>
      <c r="B1113" s="49" t="s">
        <v>2254</v>
      </c>
      <c r="C1113" s="50">
        <v>1.2138530000000001</v>
      </c>
      <c r="D1113" s="50">
        <v>3.3044720000000001</v>
      </c>
      <c r="E1113" s="50">
        <v>22.055254000000001</v>
      </c>
      <c r="F1113" s="50">
        <v>72.780654999999996</v>
      </c>
    </row>
    <row r="1114" spans="1:6" x14ac:dyDescent="0.2">
      <c r="A1114" s="56" t="s">
        <v>2255</v>
      </c>
      <c r="B1114" s="57" t="s">
        <v>2256</v>
      </c>
      <c r="C1114" s="58">
        <v>5.9170000000000004E-3</v>
      </c>
      <c r="D1114" s="58" t="s">
        <v>2476</v>
      </c>
      <c r="E1114" s="58">
        <v>2.7566E-2</v>
      </c>
      <c r="F1114" s="58">
        <v>2.1647E-2</v>
      </c>
    </row>
    <row r="1115" spans="1:6" x14ac:dyDescent="0.2">
      <c r="A1115" s="52" t="s">
        <v>2257</v>
      </c>
      <c r="B1115" s="49" t="s">
        <v>2258</v>
      </c>
      <c r="C1115" s="50" t="s">
        <v>2476</v>
      </c>
      <c r="D1115" s="50" t="s">
        <v>2476</v>
      </c>
      <c r="E1115" s="50">
        <v>0.153923</v>
      </c>
      <c r="F1115" s="50">
        <v>3.6111999999999998E-2</v>
      </c>
    </row>
    <row r="1116" spans="1:6" x14ac:dyDescent="0.2">
      <c r="A1116" s="56" t="s">
        <v>1701</v>
      </c>
      <c r="B1116" s="57" t="s">
        <v>1702</v>
      </c>
      <c r="C1116" s="58">
        <v>4.7049000000000001E-2</v>
      </c>
      <c r="D1116" s="58">
        <v>2.2799999999999999E-3</v>
      </c>
      <c r="E1116" s="58">
        <v>0.27330599999999999</v>
      </c>
      <c r="F1116" s="58">
        <v>0.68651499999999999</v>
      </c>
    </row>
    <row r="1117" spans="1:6" ht="25.5" x14ac:dyDescent="0.2">
      <c r="A1117" s="52" t="s">
        <v>1703</v>
      </c>
      <c r="B1117" s="49" t="s">
        <v>1704</v>
      </c>
      <c r="C1117" s="50">
        <v>8.0570000000000003E-2</v>
      </c>
      <c r="D1117" s="50">
        <v>1.5169999999999999E-2</v>
      </c>
      <c r="E1117" s="50">
        <v>0.17416400000000001</v>
      </c>
      <c r="F1117" s="50">
        <v>0.42629499999999998</v>
      </c>
    </row>
    <row r="1118" spans="1:6" x14ac:dyDescent="0.2">
      <c r="A1118" s="56" t="s">
        <v>1705</v>
      </c>
      <c r="B1118" s="57" t="s">
        <v>1706</v>
      </c>
      <c r="C1118" s="58">
        <v>3.3168000000000003E-2</v>
      </c>
      <c r="D1118" s="58">
        <v>5.0280000000000004E-3</v>
      </c>
      <c r="E1118" s="58">
        <v>0.45666200000000001</v>
      </c>
      <c r="F1118" s="58">
        <v>2.0241039999999999</v>
      </c>
    </row>
    <row r="1119" spans="1:6" x14ac:dyDescent="0.2">
      <c r="A1119" s="52" t="s">
        <v>2259</v>
      </c>
      <c r="B1119" s="49" t="s">
        <v>2260</v>
      </c>
      <c r="C1119" s="50">
        <v>7.4910000000000004E-2</v>
      </c>
      <c r="D1119" s="50">
        <v>5.6307000000000003E-2</v>
      </c>
      <c r="E1119" s="50">
        <v>0.10891199999999999</v>
      </c>
      <c r="F1119" s="50">
        <v>0.31184499999999998</v>
      </c>
    </row>
    <row r="1120" spans="1:6" x14ac:dyDescent="0.2">
      <c r="A1120" s="56" t="s">
        <v>2261</v>
      </c>
      <c r="B1120" s="57" t="s">
        <v>2262</v>
      </c>
      <c r="C1120" s="58">
        <v>1.2656000000000001E-2</v>
      </c>
      <c r="D1120" s="58">
        <v>2.8660999999999999E-2</v>
      </c>
      <c r="E1120" s="58">
        <v>4.2230999999999998E-2</v>
      </c>
      <c r="F1120" s="58">
        <v>5.1589000000000003E-2</v>
      </c>
    </row>
    <row r="1121" spans="1:6" ht="25.5" x14ac:dyDescent="0.2">
      <c r="A1121" s="52" t="s">
        <v>2263</v>
      </c>
      <c r="B1121" s="49" t="s">
        <v>2264</v>
      </c>
      <c r="C1121" s="50" t="s">
        <v>2476</v>
      </c>
      <c r="D1121" s="50">
        <v>7.9600000000000005E-4</v>
      </c>
      <c r="E1121" s="50">
        <v>1.6931000000000002E-2</v>
      </c>
      <c r="F1121" s="50">
        <v>1.6913999999999998E-2</v>
      </c>
    </row>
    <row r="1122" spans="1:6" x14ac:dyDescent="0.2">
      <c r="A1122" s="56" t="s">
        <v>2265</v>
      </c>
      <c r="B1122" s="57" t="s">
        <v>2266</v>
      </c>
      <c r="C1122" s="58">
        <v>2.8E-5</v>
      </c>
      <c r="D1122" s="58" t="s">
        <v>2476</v>
      </c>
      <c r="E1122" s="58">
        <v>5.9747000000000001E-2</v>
      </c>
      <c r="F1122" s="58">
        <v>0.251226</v>
      </c>
    </row>
    <row r="1123" spans="1:6" x14ac:dyDescent="0.2">
      <c r="A1123" s="52" t="s">
        <v>2267</v>
      </c>
      <c r="B1123" s="49" t="s">
        <v>2268</v>
      </c>
      <c r="C1123" s="50">
        <v>8.2699999999999996E-3</v>
      </c>
      <c r="D1123" s="50" t="s">
        <v>2476</v>
      </c>
      <c r="E1123" s="50">
        <v>3.7012000000000003E-2</v>
      </c>
      <c r="F1123" s="50">
        <v>2.2214999999999999E-2</v>
      </c>
    </row>
    <row r="1124" spans="1:6" x14ac:dyDescent="0.2">
      <c r="A1124" s="56" t="s">
        <v>2269</v>
      </c>
      <c r="B1124" s="57" t="s">
        <v>2270</v>
      </c>
      <c r="C1124" s="58">
        <v>9.4336000000000003E-2</v>
      </c>
      <c r="D1124" s="58">
        <v>0.23374200000000001</v>
      </c>
      <c r="E1124" s="58">
        <v>1.2892440000000001</v>
      </c>
      <c r="F1124" s="58">
        <v>1.056522</v>
      </c>
    </row>
    <row r="1125" spans="1:6" x14ac:dyDescent="0.2">
      <c r="A1125" s="52" t="s">
        <v>1707</v>
      </c>
      <c r="B1125" s="49" t="s">
        <v>1708</v>
      </c>
      <c r="C1125" s="50" t="s">
        <v>2476</v>
      </c>
      <c r="D1125" s="50">
        <v>3.0405000000000001E-2</v>
      </c>
      <c r="E1125" s="50">
        <v>12.285982000000001</v>
      </c>
      <c r="F1125" s="50">
        <v>0.79632700000000001</v>
      </c>
    </row>
    <row r="1126" spans="1:6" x14ac:dyDescent="0.2">
      <c r="A1126" s="56" t="s">
        <v>2271</v>
      </c>
      <c r="B1126" s="57" t="s">
        <v>2272</v>
      </c>
      <c r="C1126" s="58">
        <v>3.1229999999999999E-3</v>
      </c>
      <c r="D1126" s="58" t="s">
        <v>2476</v>
      </c>
      <c r="E1126" s="58">
        <v>0.30895699999999998</v>
      </c>
      <c r="F1126" s="58">
        <v>0.39493600000000001</v>
      </c>
    </row>
    <row r="1127" spans="1:6" x14ac:dyDescent="0.2">
      <c r="A1127" s="52" t="s">
        <v>2273</v>
      </c>
      <c r="B1127" s="49" t="s">
        <v>2274</v>
      </c>
      <c r="C1127" s="50">
        <v>3.1598000000000001E-2</v>
      </c>
      <c r="D1127" s="50">
        <v>4.1149999999999997E-3</v>
      </c>
      <c r="E1127" s="50">
        <v>0.13853399999999999</v>
      </c>
      <c r="F1127" s="50">
        <v>0.58445100000000005</v>
      </c>
    </row>
    <row r="1128" spans="1:6" ht="25.5" x14ac:dyDescent="0.2">
      <c r="A1128" s="56" t="s">
        <v>1709</v>
      </c>
      <c r="B1128" s="57" t="s">
        <v>1710</v>
      </c>
      <c r="C1128" s="58" t="s">
        <v>2476</v>
      </c>
      <c r="D1128" s="58">
        <v>1.4118E-2</v>
      </c>
      <c r="E1128" s="58">
        <v>0.20957500000000001</v>
      </c>
      <c r="F1128" s="58">
        <v>0.42705300000000002</v>
      </c>
    </row>
    <row r="1129" spans="1:6" x14ac:dyDescent="0.2">
      <c r="A1129" s="52" t="s">
        <v>2275</v>
      </c>
      <c r="B1129" s="49" t="s">
        <v>2276</v>
      </c>
      <c r="C1129" s="50">
        <v>1.6972999999999999E-2</v>
      </c>
      <c r="D1129" s="50">
        <v>1.5199000000000001E-2</v>
      </c>
      <c r="E1129" s="50">
        <v>0.44326700000000002</v>
      </c>
      <c r="F1129" s="50">
        <v>0.166884</v>
      </c>
    </row>
    <row r="1130" spans="1:6" ht="25.5" x14ac:dyDescent="0.2">
      <c r="A1130" s="56" t="s">
        <v>2277</v>
      </c>
      <c r="B1130" s="57" t="s">
        <v>2278</v>
      </c>
      <c r="C1130" s="58">
        <v>1.097879</v>
      </c>
      <c r="D1130" s="58">
        <v>3.9987000000000002E-2</v>
      </c>
      <c r="E1130" s="58">
        <v>1.5434289999999999</v>
      </c>
      <c r="F1130" s="58">
        <v>0.45160299999999998</v>
      </c>
    </row>
    <row r="1131" spans="1:6" ht="38.25" x14ac:dyDescent="0.2">
      <c r="A1131" s="52" t="s">
        <v>2279</v>
      </c>
      <c r="B1131" s="49" t="s">
        <v>2280</v>
      </c>
      <c r="C1131" s="50">
        <v>1.7600000000000001E-3</v>
      </c>
      <c r="D1131" s="50" t="s">
        <v>2476</v>
      </c>
      <c r="E1131" s="50">
        <v>5.7098000000000003E-2</v>
      </c>
      <c r="F1131" s="50">
        <v>4.8659999999999997E-3</v>
      </c>
    </row>
    <row r="1132" spans="1:6" ht="25.5" x14ac:dyDescent="0.2">
      <c r="A1132" s="56" t="s">
        <v>2281</v>
      </c>
      <c r="B1132" s="57" t="s">
        <v>2282</v>
      </c>
      <c r="C1132" s="58">
        <v>2.2623000000000001E-2</v>
      </c>
      <c r="D1132" s="58">
        <v>9.7970000000000002E-3</v>
      </c>
      <c r="E1132" s="58">
        <v>0.86951100000000003</v>
      </c>
      <c r="F1132" s="58">
        <v>0.201796</v>
      </c>
    </row>
    <row r="1133" spans="1:6" x14ac:dyDescent="0.2">
      <c r="A1133" s="52" t="s">
        <v>1711</v>
      </c>
      <c r="B1133" s="49" t="s">
        <v>1712</v>
      </c>
      <c r="C1133" s="50">
        <v>7.8313350000000002</v>
      </c>
      <c r="D1133" s="50">
        <v>11.160011000000001</v>
      </c>
      <c r="E1133" s="50">
        <v>136.26147700000001</v>
      </c>
      <c r="F1133" s="50">
        <v>72.282726999999994</v>
      </c>
    </row>
    <row r="1134" spans="1:6" ht="38.25" x14ac:dyDescent="0.2">
      <c r="A1134" s="56" t="s">
        <v>1713</v>
      </c>
      <c r="B1134" s="57" t="s">
        <v>1714</v>
      </c>
      <c r="C1134" s="58">
        <v>0.38994600000000001</v>
      </c>
      <c r="D1134" s="58">
        <v>1.0557570000000001</v>
      </c>
      <c r="E1134" s="58">
        <v>11.384912999999999</v>
      </c>
      <c r="F1134" s="58">
        <v>5.894387</v>
      </c>
    </row>
    <row r="1135" spans="1:6" x14ac:dyDescent="0.2">
      <c r="A1135" s="52" t="s">
        <v>1715</v>
      </c>
      <c r="B1135" s="49" t="s">
        <v>1716</v>
      </c>
      <c r="C1135" s="50">
        <v>8.4630550000000007</v>
      </c>
      <c r="D1135" s="50">
        <v>15.31704</v>
      </c>
      <c r="E1135" s="50">
        <v>79.078959999999995</v>
      </c>
      <c r="F1135" s="50">
        <v>109.96291100000001</v>
      </c>
    </row>
    <row r="1136" spans="1:6" ht="38.25" x14ac:dyDescent="0.2">
      <c r="A1136" s="56" t="s">
        <v>1717</v>
      </c>
      <c r="B1136" s="57" t="s">
        <v>1718</v>
      </c>
      <c r="C1136" s="58">
        <v>0.883772</v>
      </c>
      <c r="D1136" s="58">
        <v>2.375515</v>
      </c>
      <c r="E1136" s="58">
        <v>9.0821799999999993</v>
      </c>
      <c r="F1136" s="58">
        <v>10.20858</v>
      </c>
    </row>
    <row r="1137" spans="1:7" ht="38.25" x14ac:dyDescent="0.2">
      <c r="A1137" s="52" t="s">
        <v>1719</v>
      </c>
      <c r="B1137" s="49" t="s">
        <v>1720</v>
      </c>
      <c r="C1137" s="50">
        <v>4.707497</v>
      </c>
      <c r="D1137" s="50">
        <v>9.6981560000000009</v>
      </c>
      <c r="E1137" s="50">
        <v>91.312126000000006</v>
      </c>
      <c r="F1137" s="50">
        <v>64.222582000000003</v>
      </c>
    </row>
    <row r="1138" spans="1:7" s="42" customFormat="1" x14ac:dyDescent="0.2">
      <c r="A1138" s="56" t="s">
        <v>1721</v>
      </c>
      <c r="B1138" s="57" t="s">
        <v>1722</v>
      </c>
      <c r="C1138" s="58">
        <v>0.86153100000000005</v>
      </c>
      <c r="D1138" s="58">
        <v>31.20055</v>
      </c>
      <c r="E1138" s="58">
        <v>11.663684999999999</v>
      </c>
      <c r="F1138" s="58">
        <v>70.409666000000001</v>
      </c>
      <c r="G1138" s="41"/>
    </row>
    <row r="1139" spans="1:7" s="42" customFormat="1" ht="25.5" x14ac:dyDescent="0.2">
      <c r="A1139" s="52" t="s">
        <v>1723</v>
      </c>
      <c r="B1139" s="49" t="s">
        <v>1724</v>
      </c>
      <c r="C1139" s="50">
        <v>0.42066199999999998</v>
      </c>
      <c r="D1139" s="50">
        <v>0.46958899999999998</v>
      </c>
      <c r="E1139" s="50">
        <v>8.0597729999999999</v>
      </c>
      <c r="F1139" s="50">
        <v>4.8898789999999996</v>
      </c>
      <c r="G1139" s="41"/>
    </row>
    <row r="1140" spans="1:7" s="42" customFormat="1" ht="25.5" x14ac:dyDescent="0.2">
      <c r="A1140" s="65" t="s">
        <v>1725</v>
      </c>
      <c r="B1140" s="66" t="s">
        <v>1726</v>
      </c>
      <c r="C1140" s="67">
        <v>0.53556999999999999</v>
      </c>
      <c r="D1140" s="67">
        <v>0.15171100000000001</v>
      </c>
      <c r="E1140" s="67">
        <v>2.663475</v>
      </c>
      <c r="F1140" s="67">
        <v>2.7032029999999998</v>
      </c>
      <c r="G1140" s="41"/>
    </row>
    <row r="1141" spans="1:7" x14ac:dyDescent="0.2">
      <c r="A1141" s="52" t="s">
        <v>1727</v>
      </c>
      <c r="B1141" s="49" t="s">
        <v>1728</v>
      </c>
      <c r="C1141" s="50">
        <v>2.2679999999999999E-2</v>
      </c>
      <c r="D1141" s="50">
        <v>6.8889000000000006E-2</v>
      </c>
      <c r="E1141" s="50">
        <v>0.367093</v>
      </c>
      <c r="F1141" s="50">
        <v>0.60180299999999998</v>
      </c>
    </row>
    <row r="1142" spans="1:7" ht="25.5" x14ac:dyDescent="0.2">
      <c r="A1142" s="65" t="s">
        <v>1729</v>
      </c>
      <c r="B1142" s="66" t="s">
        <v>1730</v>
      </c>
      <c r="C1142" s="67">
        <v>2.2062810000000002</v>
      </c>
      <c r="D1142" s="67">
        <v>1.1955039999999999</v>
      </c>
      <c r="E1142" s="67">
        <v>14.067584999999999</v>
      </c>
      <c r="F1142" s="67">
        <v>15.217751</v>
      </c>
    </row>
    <row r="1143" spans="1:7" ht="25.5" x14ac:dyDescent="0.2">
      <c r="A1143" s="52" t="s">
        <v>1731</v>
      </c>
      <c r="B1143" s="49" t="s">
        <v>1732</v>
      </c>
      <c r="C1143" s="50">
        <v>0.25342300000000001</v>
      </c>
      <c r="D1143" s="50">
        <v>9.4321000000000002E-2</v>
      </c>
      <c r="E1143" s="50">
        <v>3.451686</v>
      </c>
      <c r="F1143" s="50">
        <v>3.0113880000000002</v>
      </c>
    </row>
    <row r="1144" spans="1:7" ht="25.5" x14ac:dyDescent="0.2">
      <c r="A1144" s="65" t="s">
        <v>1733</v>
      </c>
      <c r="B1144" s="66" t="s">
        <v>1734</v>
      </c>
      <c r="C1144" s="67">
        <v>4.0687769999999999</v>
      </c>
      <c r="D1144" s="67">
        <v>0.70382</v>
      </c>
      <c r="E1144" s="67">
        <v>33.340294999999998</v>
      </c>
      <c r="F1144" s="67">
        <v>43.553626999999999</v>
      </c>
    </row>
    <row r="1145" spans="1:7" ht="25.5" x14ac:dyDescent="0.2">
      <c r="A1145" s="52" t="s">
        <v>2283</v>
      </c>
      <c r="B1145" s="49" t="s">
        <v>2284</v>
      </c>
      <c r="C1145" s="50">
        <v>2.9459999999999998E-3</v>
      </c>
      <c r="D1145" s="50">
        <v>2.3019999999999998E-3</v>
      </c>
      <c r="E1145" s="50">
        <v>6.0627E-2</v>
      </c>
      <c r="F1145" s="50">
        <v>5.9728999999999997E-2</v>
      </c>
    </row>
    <row r="1146" spans="1:7" ht="38.25" x14ac:dyDescent="0.2">
      <c r="A1146" s="65" t="s">
        <v>1735</v>
      </c>
      <c r="B1146" s="66" t="s">
        <v>1736</v>
      </c>
      <c r="C1146" s="67">
        <v>5.5979999999999997E-3</v>
      </c>
      <c r="D1146" s="67">
        <v>0.108963</v>
      </c>
      <c r="E1146" s="67">
        <v>0.25767400000000001</v>
      </c>
      <c r="F1146" s="67">
        <v>0.37662299999999999</v>
      </c>
    </row>
    <row r="1147" spans="1:7" ht="38.25" x14ac:dyDescent="0.2">
      <c r="A1147" s="52" t="s">
        <v>1737</v>
      </c>
      <c r="B1147" s="49" t="s">
        <v>1738</v>
      </c>
      <c r="C1147" s="50">
        <v>1.2238100000000001</v>
      </c>
      <c r="D1147" s="50">
        <v>0.81967900000000005</v>
      </c>
      <c r="E1147" s="50">
        <v>9.9887090000000001</v>
      </c>
      <c r="F1147" s="50">
        <v>10.821889000000001</v>
      </c>
    </row>
    <row r="1148" spans="1:7" x14ac:dyDescent="0.2">
      <c r="A1148" s="65" t="s">
        <v>2285</v>
      </c>
      <c r="B1148" s="66" t="s">
        <v>2286</v>
      </c>
      <c r="C1148" s="67">
        <v>1.21E-4</v>
      </c>
      <c r="D1148" s="67">
        <v>1.5899999999999999E-4</v>
      </c>
      <c r="E1148" s="67">
        <v>7.7800999999999995E-2</v>
      </c>
      <c r="F1148" s="67">
        <v>1.9415000000000002E-2</v>
      </c>
    </row>
    <row r="1149" spans="1:7" x14ac:dyDescent="0.2">
      <c r="A1149" s="52" t="s">
        <v>2287</v>
      </c>
      <c r="B1149" s="49" t="s">
        <v>2288</v>
      </c>
      <c r="C1149" s="50">
        <v>2.065E-3</v>
      </c>
      <c r="D1149" s="50">
        <v>2.5769999999999999E-3</v>
      </c>
      <c r="E1149" s="50">
        <v>8.7929999999999994E-2</v>
      </c>
      <c r="F1149" s="50">
        <v>9.9046999999999996E-2</v>
      </c>
    </row>
    <row r="1150" spans="1:7" ht="25.5" x14ac:dyDescent="0.2">
      <c r="A1150" s="65" t="s">
        <v>2289</v>
      </c>
      <c r="B1150" s="66" t="s">
        <v>2290</v>
      </c>
      <c r="C1150" s="67">
        <v>4.7947999999999998E-2</v>
      </c>
      <c r="D1150" s="67">
        <v>0.34093000000000001</v>
      </c>
      <c r="E1150" s="67">
        <v>0.75125299999999995</v>
      </c>
      <c r="F1150" s="67">
        <v>1.0919049999999999</v>
      </c>
    </row>
    <row r="1151" spans="1:7" x14ac:dyDescent="0.2">
      <c r="A1151" s="52" t="s">
        <v>1739</v>
      </c>
      <c r="B1151" s="49" t="s">
        <v>1740</v>
      </c>
      <c r="C1151" s="50">
        <v>7.0229E-2</v>
      </c>
      <c r="D1151" s="50">
        <v>5.9476000000000001E-2</v>
      </c>
      <c r="E1151" s="50">
        <v>0.420684</v>
      </c>
      <c r="F1151" s="50">
        <v>0.586171</v>
      </c>
    </row>
    <row r="1152" spans="1:7" ht="38.25" x14ac:dyDescent="0.2">
      <c r="A1152" s="65" t="s">
        <v>1741</v>
      </c>
      <c r="B1152" s="66" t="s">
        <v>1742</v>
      </c>
      <c r="C1152" s="67">
        <v>9.8431000000000005E-2</v>
      </c>
      <c r="D1152" s="67">
        <v>5.9343E-2</v>
      </c>
      <c r="E1152" s="67">
        <v>1.4224330000000001</v>
      </c>
      <c r="F1152" s="67">
        <v>0.61222799999999999</v>
      </c>
    </row>
    <row r="1153" spans="1:6" ht="25.5" x14ac:dyDescent="0.2">
      <c r="A1153" s="52" t="s">
        <v>1743</v>
      </c>
      <c r="B1153" s="49" t="s">
        <v>1744</v>
      </c>
      <c r="C1153" s="50">
        <v>3.4880000000000002E-3</v>
      </c>
      <c r="D1153" s="50">
        <v>1.178E-3</v>
      </c>
      <c r="E1153" s="50">
        <v>1.8751040000000001</v>
      </c>
      <c r="F1153" s="50">
        <v>0.163579</v>
      </c>
    </row>
    <row r="1154" spans="1:6" x14ac:dyDescent="0.2">
      <c r="A1154" s="65" t="s">
        <v>2291</v>
      </c>
      <c r="B1154" s="66" t="s">
        <v>2292</v>
      </c>
      <c r="C1154" s="67">
        <v>7.8429999999999993E-3</v>
      </c>
      <c r="D1154" s="67">
        <v>4.2294999999999999E-2</v>
      </c>
      <c r="E1154" s="67">
        <v>0.29269600000000001</v>
      </c>
      <c r="F1154" s="67">
        <v>0.47244700000000001</v>
      </c>
    </row>
    <row r="1155" spans="1:6" ht="25.5" x14ac:dyDescent="0.2">
      <c r="A1155" s="52" t="s">
        <v>2293</v>
      </c>
      <c r="B1155" s="49" t="s">
        <v>2294</v>
      </c>
      <c r="C1155" s="50">
        <v>5.9909999999999998E-3</v>
      </c>
      <c r="D1155" s="50">
        <v>1.5228E-2</v>
      </c>
      <c r="E1155" s="50">
        <v>0.35895100000000002</v>
      </c>
      <c r="F1155" s="50">
        <v>2.5805000000000002E-2</v>
      </c>
    </row>
    <row r="1156" spans="1:6" ht="25.5" x14ac:dyDescent="0.2">
      <c r="A1156" s="65" t="s">
        <v>1745</v>
      </c>
      <c r="B1156" s="66" t="s">
        <v>1746</v>
      </c>
      <c r="C1156" s="67" t="s">
        <v>2476</v>
      </c>
      <c r="D1156" s="67">
        <v>5.9145999999999997E-2</v>
      </c>
      <c r="E1156" s="67">
        <v>0.22655700000000001</v>
      </c>
      <c r="F1156" s="67">
        <v>0.131966</v>
      </c>
    </row>
    <row r="1157" spans="1:6" x14ac:dyDescent="0.2">
      <c r="A1157" s="52" t="s">
        <v>1747</v>
      </c>
      <c r="B1157" s="49" t="s">
        <v>1748</v>
      </c>
      <c r="C1157" s="50">
        <v>0.16472100000000001</v>
      </c>
      <c r="D1157" s="50">
        <v>1.8126E-2</v>
      </c>
      <c r="E1157" s="50">
        <v>3.3650069999999999</v>
      </c>
      <c r="F1157" s="50">
        <v>0.57058699999999996</v>
      </c>
    </row>
    <row r="1158" spans="1:6" x14ac:dyDescent="0.2">
      <c r="A1158" s="65" t="s">
        <v>1749</v>
      </c>
      <c r="B1158" s="66" t="s">
        <v>1750</v>
      </c>
      <c r="C1158" s="67">
        <v>0.44797399999999998</v>
      </c>
      <c r="D1158" s="67">
        <v>0.46284500000000001</v>
      </c>
      <c r="E1158" s="67">
        <v>2.2372390000000002</v>
      </c>
      <c r="F1158" s="67">
        <v>6.2012099999999997</v>
      </c>
    </row>
    <row r="1159" spans="1:6" ht="25.5" x14ac:dyDescent="0.2">
      <c r="A1159" s="52" t="s">
        <v>1751</v>
      </c>
      <c r="B1159" s="49" t="s">
        <v>1752</v>
      </c>
      <c r="C1159" s="50">
        <v>1.0664999999999999E-2</v>
      </c>
      <c r="D1159" s="50">
        <v>1.6889999999999999E-2</v>
      </c>
      <c r="E1159" s="50">
        <v>0.30024499999999998</v>
      </c>
      <c r="F1159" s="50">
        <v>0.44717800000000002</v>
      </c>
    </row>
    <row r="1160" spans="1:6" ht="25.5" x14ac:dyDescent="0.2">
      <c r="A1160" s="65" t="s">
        <v>1753</v>
      </c>
      <c r="B1160" s="66" t="s">
        <v>1754</v>
      </c>
      <c r="C1160" s="67">
        <v>3.2529999999999998E-3</v>
      </c>
      <c r="D1160" s="67">
        <v>1.413E-3</v>
      </c>
      <c r="E1160" s="67">
        <v>0.57214900000000002</v>
      </c>
      <c r="F1160" s="67">
        <v>0.186588</v>
      </c>
    </row>
    <row r="1161" spans="1:6" x14ac:dyDescent="0.2">
      <c r="A1161" s="52" t="s">
        <v>2295</v>
      </c>
      <c r="B1161" s="49" t="s">
        <v>2296</v>
      </c>
      <c r="C1161" s="50">
        <v>1.1597E-2</v>
      </c>
      <c r="D1161" s="50">
        <v>1.5991999999999999E-2</v>
      </c>
      <c r="E1161" s="50">
        <v>0.82025599999999999</v>
      </c>
      <c r="F1161" s="50">
        <v>0.39919100000000002</v>
      </c>
    </row>
    <row r="1162" spans="1:6" x14ac:dyDescent="0.2">
      <c r="A1162" s="65" t="s">
        <v>1755</v>
      </c>
      <c r="B1162" s="66" t="s">
        <v>1756</v>
      </c>
      <c r="C1162" s="67" t="s">
        <v>2476</v>
      </c>
      <c r="D1162" s="67" t="s">
        <v>2476</v>
      </c>
      <c r="E1162" s="67">
        <v>0.105889</v>
      </c>
      <c r="F1162" s="67">
        <v>0.17685600000000001</v>
      </c>
    </row>
    <row r="1163" spans="1:6" x14ac:dyDescent="0.2">
      <c r="A1163" s="52" t="s">
        <v>1757</v>
      </c>
      <c r="B1163" s="49" t="s">
        <v>1758</v>
      </c>
      <c r="C1163" s="50">
        <v>30.663965000000001</v>
      </c>
      <c r="D1163" s="50">
        <v>31.004570000000001</v>
      </c>
      <c r="E1163" s="50">
        <v>332.97576900000001</v>
      </c>
      <c r="F1163" s="50">
        <v>345.710106</v>
      </c>
    </row>
    <row r="1164" spans="1:6" x14ac:dyDescent="0.2">
      <c r="A1164" s="65" t="s">
        <v>2297</v>
      </c>
      <c r="B1164" s="66" t="s">
        <v>2298</v>
      </c>
      <c r="C1164" s="67">
        <v>0.52380300000000002</v>
      </c>
      <c r="D1164" s="67">
        <v>0.27221899999999999</v>
      </c>
      <c r="E1164" s="67">
        <v>1.830811</v>
      </c>
      <c r="F1164" s="67">
        <v>1.6033839999999999</v>
      </c>
    </row>
    <row r="1165" spans="1:6" ht="25.5" x14ac:dyDescent="0.2">
      <c r="A1165" s="52" t="s">
        <v>1759</v>
      </c>
      <c r="B1165" s="49" t="s">
        <v>1760</v>
      </c>
      <c r="C1165" s="50">
        <v>1.19998</v>
      </c>
      <c r="D1165" s="50">
        <v>17.708614000000001</v>
      </c>
      <c r="E1165" s="50">
        <v>1184.193982</v>
      </c>
      <c r="F1165" s="50">
        <v>2488.1655350000001</v>
      </c>
    </row>
    <row r="1166" spans="1:6" x14ac:dyDescent="0.2">
      <c r="A1166" s="65" t="s">
        <v>1761</v>
      </c>
      <c r="B1166" s="66" t="s">
        <v>1762</v>
      </c>
      <c r="C1166" s="67">
        <v>2.209E-3</v>
      </c>
      <c r="D1166" s="67">
        <v>1.3932E-2</v>
      </c>
      <c r="E1166" s="67">
        <v>0.444135</v>
      </c>
      <c r="F1166" s="67">
        <v>31.708950000000002</v>
      </c>
    </row>
    <row r="1167" spans="1:6" x14ac:dyDescent="0.2">
      <c r="A1167" s="52" t="s">
        <v>1763</v>
      </c>
      <c r="B1167" s="49" t="s">
        <v>1764</v>
      </c>
      <c r="C1167" s="50">
        <v>10.899006999999999</v>
      </c>
      <c r="D1167" s="50">
        <v>0.10374800000000001</v>
      </c>
      <c r="E1167" s="50">
        <v>12.316649999999999</v>
      </c>
      <c r="F1167" s="50">
        <v>127.61457900000001</v>
      </c>
    </row>
    <row r="1168" spans="1:6" ht="25.5" x14ac:dyDescent="0.2">
      <c r="A1168" s="65" t="s">
        <v>2459</v>
      </c>
      <c r="B1168" s="66" t="s">
        <v>2460</v>
      </c>
      <c r="C1168" s="67" t="s">
        <v>2476</v>
      </c>
      <c r="D1168" s="67" t="s">
        <v>2476</v>
      </c>
      <c r="E1168" s="67">
        <v>5.7270000000000003E-3</v>
      </c>
      <c r="F1168" s="67">
        <v>1.5387E-2</v>
      </c>
    </row>
    <row r="1169" spans="1:6" ht="25.5" x14ac:dyDescent="0.2">
      <c r="A1169" s="52" t="s">
        <v>2461</v>
      </c>
      <c r="B1169" s="49" t="s">
        <v>2462</v>
      </c>
      <c r="C1169" s="50">
        <v>2.4840000000000001E-3</v>
      </c>
      <c r="D1169" s="50">
        <v>4.2516999999999999E-2</v>
      </c>
      <c r="E1169" s="50">
        <v>16.803357999999999</v>
      </c>
      <c r="F1169" s="50">
        <v>1.448399</v>
      </c>
    </row>
    <row r="1170" spans="1:6" x14ac:dyDescent="0.2">
      <c r="A1170" s="65" t="s">
        <v>2299</v>
      </c>
      <c r="B1170" s="66" t="s">
        <v>2300</v>
      </c>
      <c r="C1170" s="67">
        <v>0.26627699999999999</v>
      </c>
      <c r="D1170" s="67">
        <v>30.779585000000001</v>
      </c>
      <c r="E1170" s="67">
        <v>63.648603000000001</v>
      </c>
      <c r="F1170" s="67">
        <v>120.397847</v>
      </c>
    </row>
    <row r="1171" spans="1:6" ht="25.5" x14ac:dyDescent="0.2">
      <c r="A1171" s="52" t="s">
        <v>1765</v>
      </c>
      <c r="B1171" s="49" t="s">
        <v>1766</v>
      </c>
      <c r="C1171" s="50">
        <v>8.2970550000000003</v>
      </c>
      <c r="D1171" s="50">
        <v>4.7909689999999996</v>
      </c>
      <c r="E1171" s="50">
        <v>53.680354999999999</v>
      </c>
      <c r="F1171" s="50">
        <v>65.802199999999999</v>
      </c>
    </row>
    <row r="1172" spans="1:6" ht="25.5" x14ac:dyDescent="0.2">
      <c r="A1172" s="76" t="s">
        <v>1767</v>
      </c>
      <c r="B1172" s="77" t="s">
        <v>1768</v>
      </c>
      <c r="C1172" s="78" t="s">
        <v>2476</v>
      </c>
      <c r="D1172" s="78" t="s">
        <v>2476</v>
      </c>
      <c r="E1172" s="78">
        <v>0.14626700000000001</v>
      </c>
      <c r="F1172" s="78" t="s">
        <v>2476</v>
      </c>
    </row>
    <row r="1173" spans="1:6" x14ac:dyDescent="0.2">
      <c r="A1173" s="55"/>
      <c r="B1173" s="34"/>
      <c r="C1173" s="29"/>
      <c r="D1173" s="29"/>
      <c r="E1173" s="29"/>
      <c r="F1173" s="29"/>
    </row>
    <row r="1174" spans="1:6" x14ac:dyDescent="0.2">
      <c r="A1174" s="55" t="s">
        <v>2473</v>
      </c>
      <c r="B1174" s="34"/>
      <c r="C1174" s="29"/>
      <c r="D1174" s="29"/>
      <c r="E1174" s="29"/>
      <c r="F1174" s="29"/>
    </row>
    <row r="1175" spans="1:6" x14ac:dyDescent="0.2">
      <c r="A1175" s="55" t="s">
        <v>2474</v>
      </c>
      <c r="B1175" s="34"/>
      <c r="C1175" s="29"/>
      <c r="D1175" s="29"/>
      <c r="E1175" s="29"/>
      <c r="F1175" s="29"/>
    </row>
    <row r="1176" spans="1:6" x14ac:dyDescent="0.2">
      <c r="A1176" s="55"/>
      <c r="B1176" s="34"/>
      <c r="C1176" s="29"/>
      <c r="D1176" s="29"/>
      <c r="E1176" s="29"/>
      <c r="F1176" s="29"/>
    </row>
    <row r="1177" spans="1:6" x14ac:dyDescent="0.2">
      <c r="A1177" s="55"/>
      <c r="B1177" s="34"/>
      <c r="C1177" s="29"/>
      <c r="D1177" s="29"/>
      <c r="E1177" s="29"/>
      <c r="F1177" s="29"/>
    </row>
    <row r="1178" spans="1:6" x14ac:dyDescent="0.2">
      <c r="A1178" s="55"/>
      <c r="B1178" s="34"/>
      <c r="C1178" s="29"/>
      <c r="D1178" s="29"/>
      <c r="E1178" s="29"/>
      <c r="F1178" s="29"/>
    </row>
    <row r="1179" spans="1:6" x14ac:dyDescent="0.2">
      <c r="A1179" s="55"/>
      <c r="B1179" s="34"/>
      <c r="C1179" s="29"/>
      <c r="D1179" s="29"/>
      <c r="E1179" s="29"/>
      <c r="F1179" s="29"/>
    </row>
    <row r="1180" spans="1:6" x14ac:dyDescent="0.2">
      <c r="A1180" s="55"/>
      <c r="B1180" s="34"/>
      <c r="C1180" s="29"/>
      <c r="D1180" s="29"/>
      <c r="E1180" s="29"/>
      <c r="F1180" s="29"/>
    </row>
    <row r="1181" spans="1:6" x14ac:dyDescent="0.2">
      <c r="A1181" s="55"/>
      <c r="B1181" s="34"/>
      <c r="C1181" s="29"/>
      <c r="D1181" s="29"/>
      <c r="E1181" s="29"/>
      <c r="F1181" s="29"/>
    </row>
    <row r="1182" spans="1:6" x14ac:dyDescent="0.2">
      <c r="A1182" s="55"/>
      <c r="B1182" s="34"/>
      <c r="C1182" s="29"/>
      <c r="D1182" s="29"/>
      <c r="E1182" s="29"/>
      <c r="F1182" s="29"/>
    </row>
    <row r="1183" spans="1:6" x14ac:dyDescent="0.2">
      <c r="A1183" s="55"/>
      <c r="B1183" s="34"/>
      <c r="C1183" s="29"/>
      <c r="D1183" s="29"/>
      <c r="E1183" s="29"/>
      <c r="F1183" s="29"/>
    </row>
    <row r="1184" spans="1:6" x14ac:dyDescent="0.2">
      <c r="A1184" s="55"/>
      <c r="B1184" s="34"/>
      <c r="C1184" s="29"/>
      <c r="D1184" s="29"/>
      <c r="E1184" s="29"/>
      <c r="F1184" s="29"/>
    </row>
    <row r="1185" spans="1:6" x14ac:dyDescent="0.2">
      <c r="A1185" s="55"/>
      <c r="B1185" s="34"/>
      <c r="C1185" s="29"/>
      <c r="D1185" s="29"/>
      <c r="E1185" s="29"/>
      <c r="F1185" s="29"/>
    </row>
    <row r="1186" spans="1:6" x14ac:dyDescent="0.2">
      <c r="A1186" s="55"/>
      <c r="B1186" s="34"/>
      <c r="C1186" s="29"/>
      <c r="D1186" s="29"/>
      <c r="E1186" s="29"/>
      <c r="F1186" s="29"/>
    </row>
    <row r="1187" spans="1:6" x14ac:dyDescent="0.2">
      <c r="A1187" s="55"/>
      <c r="B1187" s="34"/>
      <c r="C1187" s="29"/>
      <c r="D1187" s="29"/>
      <c r="E1187" s="29"/>
      <c r="F1187" s="29"/>
    </row>
    <row r="1188" spans="1:6" x14ac:dyDescent="0.2">
      <c r="A1188" s="55"/>
      <c r="B1188" s="34"/>
      <c r="C1188" s="29"/>
      <c r="D1188" s="29"/>
      <c r="E1188" s="29"/>
      <c r="F1188" s="29"/>
    </row>
    <row r="1189" spans="1:6" x14ac:dyDescent="0.2">
      <c r="A1189" s="55"/>
      <c r="B1189" s="34"/>
      <c r="C1189" s="29"/>
      <c r="D1189" s="29"/>
      <c r="E1189" s="29"/>
      <c r="F1189" s="29"/>
    </row>
    <row r="1190" spans="1:6" x14ac:dyDescent="0.2">
      <c r="A1190" s="55"/>
      <c r="B1190" s="34"/>
      <c r="C1190" s="29"/>
      <c r="D1190" s="29"/>
      <c r="E1190" s="29"/>
      <c r="F1190" s="29"/>
    </row>
    <row r="1191" spans="1:6" x14ac:dyDescent="0.2">
      <c r="A1191" s="55"/>
      <c r="B1191" s="34"/>
      <c r="C1191" s="29"/>
      <c r="D1191" s="29"/>
      <c r="E1191" s="29"/>
      <c r="F1191" s="29"/>
    </row>
    <row r="1192" spans="1:6" x14ac:dyDescent="0.2">
      <c r="A1192" s="55"/>
      <c r="B1192" s="34"/>
      <c r="C1192" s="29"/>
      <c r="D1192" s="29"/>
      <c r="E1192" s="29"/>
      <c r="F1192" s="29"/>
    </row>
    <row r="1193" spans="1:6" x14ac:dyDescent="0.2">
      <c r="A1193" s="55"/>
      <c r="B1193" s="34"/>
      <c r="C1193" s="29"/>
      <c r="D1193" s="29"/>
      <c r="E1193" s="29"/>
      <c r="F1193" s="29"/>
    </row>
    <row r="1194" spans="1:6" x14ac:dyDescent="0.2">
      <c r="A1194" s="55"/>
      <c r="B1194" s="34"/>
      <c r="C1194" s="29"/>
      <c r="D1194" s="29"/>
      <c r="E1194" s="29"/>
      <c r="F1194" s="29"/>
    </row>
    <row r="1195" spans="1:6" x14ac:dyDescent="0.2">
      <c r="A1195" s="55"/>
      <c r="B1195" s="34"/>
      <c r="C1195" s="29"/>
      <c r="D1195" s="29"/>
      <c r="E1195" s="29"/>
      <c r="F1195" s="29"/>
    </row>
    <row r="1196" spans="1:6" x14ac:dyDescent="0.2">
      <c r="A1196" s="55"/>
      <c r="B1196" s="34"/>
      <c r="C1196" s="29"/>
      <c r="D1196" s="29"/>
      <c r="E1196" s="29"/>
      <c r="F1196" s="29"/>
    </row>
    <row r="1197" spans="1:6" x14ac:dyDescent="0.2">
      <c r="A1197" s="55"/>
      <c r="B1197" s="34"/>
      <c r="C1197" s="29"/>
      <c r="D1197" s="29"/>
      <c r="E1197" s="29"/>
      <c r="F1197" s="29"/>
    </row>
    <row r="1198" spans="1:6" x14ac:dyDescent="0.2">
      <c r="A1198" s="55"/>
      <c r="B1198" s="34"/>
      <c r="C1198" s="29"/>
      <c r="D1198" s="29"/>
      <c r="E1198" s="29"/>
      <c r="F1198" s="29"/>
    </row>
    <row r="1199" spans="1:6" x14ac:dyDescent="0.2">
      <c r="A1199" s="55"/>
      <c r="B1199" s="34"/>
      <c r="C1199" s="29"/>
      <c r="D1199" s="29"/>
      <c r="E1199" s="29"/>
      <c r="F1199" s="29"/>
    </row>
    <row r="1200" spans="1:6" x14ac:dyDescent="0.2">
      <c r="A1200" s="55"/>
      <c r="B1200" s="34"/>
      <c r="C1200" s="29"/>
      <c r="D1200" s="29"/>
      <c r="E1200" s="29"/>
      <c r="F1200" s="29"/>
    </row>
    <row r="1201" spans="1:6" x14ac:dyDescent="0.2">
      <c r="A1201" s="55"/>
      <c r="B1201" s="34"/>
      <c r="C1201" s="29"/>
      <c r="D1201" s="29"/>
      <c r="E1201" s="29"/>
      <c r="F1201" s="29"/>
    </row>
    <row r="1202" spans="1:6" x14ac:dyDescent="0.2">
      <c r="A1202" s="55"/>
      <c r="B1202" s="34"/>
      <c r="C1202" s="29"/>
      <c r="D1202" s="29"/>
      <c r="E1202" s="29"/>
      <c r="F1202" s="29"/>
    </row>
    <row r="1203" spans="1:6" x14ac:dyDescent="0.2">
      <c r="A1203" s="55"/>
      <c r="B1203" s="34"/>
      <c r="C1203" s="29"/>
      <c r="D1203" s="29"/>
      <c r="E1203" s="29"/>
      <c r="F1203" s="29"/>
    </row>
    <row r="1204" spans="1:6" x14ac:dyDescent="0.2">
      <c r="A1204" s="55"/>
      <c r="B1204" s="34"/>
      <c r="C1204" s="29"/>
      <c r="D1204" s="29"/>
      <c r="E1204" s="29"/>
      <c r="F1204" s="29"/>
    </row>
    <row r="1205" spans="1:6" x14ac:dyDescent="0.2">
      <c r="A1205" s="55"/>
      <c r="B1205" s="34"/>
      <c r="C1205" s="29"/>
      <c r="D1205" s="29"/>
      <c r="E1205" s="29"/>
      <c r="F1205" s="29"/>
    </row>
    <row r="1206" spans="1:6" x14ac:dyDescent="0.2">
      <c r="A1206" s="55"/>
      <c r="B1206" s="34"/>
      <c r="C1206" s="29"/>
      <c r="D1206" s="29"/>
      <c r="E1206" s="29"/>
      <c r="F1206" s="29"/>
    </row>
    <row r="1207" spans="1:6" x14ac:dyDescent="0.2">
      <c r="A1207" s="55"/>
      <c r="B1207" s="34"/>
      <c r="C1207" s="29"/>
      <c r="D1207" s="29"/>
      <c r="E1207" s="29"/>
      <c r="F1207" s="29"/>
    </row>
    <row r="1208" spans="1:6" x14ac:dyDescent="0.2">
      <c r="A1208" s="55"/>
      <c r="B1208" s="34"/>
      <c r="C1208" s="29"/>
      <c r="D1208" s="29"/>
      <c r="E1208" s="29"/>
      <c r="F1208" s="29"/>
    </row>
    <row r="1209" spans="1:6" x14ac:dyDescent="0.2">
      <c r="A1209" s="55"/>
      <c r="B1209" s="34"/>
      <c r="C1209" s="29"/>
      <c r="D1209" s="29"/>
      <c r="E1209" s="29"/>
      <c r="F1209" s="29"/>
    </row>
    <row r="1210" spans="1:6" x14ac:dyDescent="0.2">
      <c r="A1210" s="55"/>
      <c r="B1210" s="34"/>
      <c r="C1210" s="29"/>
      <c r="D1210" s="29"/>
      <c r="E1210" s="29"/>
      <c r="F1210" s="29"/>
    </row>
    <row r="1211" spans="1:6" x14ac:dyDescent="0.2">
      <c r="A1211" s="55"/>
      <c r="B1211" s="34"/>
      <c r="C1211" s="29"/>
      <c r="D1211" s="29"/>
      <c r="E1211" s="29"/>
      <c r="F1211" s="29"/>
    </row>
    <row r="1212" spans="1:6" x14ac:dyDescent="0.2">
      <c r="A1212" s="55"/>
      <c r="B1212" s="34"/>
      <c r="C1212" s="29"/>
      <c r="D1212" s="29"/>
      <c r="E1212" s="29"/>
      <c r="F1212" s="29"/>
    </row>
    <row r="1213" spans="1:6" x14ac:dyDescent="0.2">
      <c r="A1213" s="55"/>
      <c r="B1213" s="34"/>
      <c r="C1213" s="29"/>
      <c r="D1213" s="29"/>
      <c r="E1213" s="29"/>
      <c r="F1213" s="29"/>
    </row>
    <row r="1214" spans="1:6" x14ac:dyDescent="0.2">
      <c r="A1214" s="55"/>
      <c r="B1214" s="34"/>
      <c r="C1214" s="29"/>
      <c r="D1214" s="29"/>
      <c r="E1214" s="29"/>
      <c r="F1214" s="29"/>
    </row>
    <row r="1215" spans="1:6" x14ac:dyDescent="0.2">
      <c r="A1215" s="55"/>
      <c r="B1215" s="34"/>
      <c r="C1215" s="29"/>
      <c r="D1215" s="29"/>
      <c r="E1215" s="29"/>
      <c r="F1215" s="29"/>
    </row>
    <row r="1216" spans="1:6" x14ac:dyDescent="0.2">
      <c r="A1216" s="55"/>
      <c r="B1216" s="34"/>
      <c r="C1216" s="29"/>
      <c r="D1216" s="29"/>
      <c r="E1216" s="29"/>
      <c r="F1216" s="29"/>
    </row>
    <row r="1217" spans="1:6" x14ac:dyDescent="0.2">
      <c r="A1217" s="55"/>
      <c r="B1217" s="34"/>
      <c r="C1217" s="29"/>
      <c r="D1217" s="29"/>
      <c r="E1217" s="29"/>
      <c r="F1217" s="29"/>
    </row>
    <row r="1218" spans="1:6" x14ac:dyDescent="0.2">
      <c r="A1218" s="55"/>
      <c r="B1218" s="34"/>
      <c r="C1218" s="29"/>
      <c r="D1218" s="29"/>
      <c r="E1218" s="29"/>
      <c r="F1218" s="29"/>
    </row>
    <row r="1219" spans="1:6" x14ac:dyDescent="0.2">
      <c r="A1219" s="55"/>
      <c r="B1219" s="34"/>
      <c r="C1219" s="29"/>
      <c r="D1219" s="29"/>
      <c r="E1219" s="29"/>
      <c r="F1219" s="29"/>
    </row>
    <row r="1220" spans="1:6" x14ac:dyDescent="0.2">
      <c r="A1220" s="55"/>
      <c r="B1220" s="34"/>
      <c r="C1220" s="29"/>
      <c r="D1220" s="29"/>
      <c r="E1220" s="29"/>
      <c r="F1220" s="29"/>
    </row>
    <row r="1221" spans="1:6" x14ac:dyDescent="0.2">
      <c r="A1221" s="55"/>
      <c r="B1221" s="34"/>
      <c r="C1221" s="29"/>
      <c r="D1221" s="29"/>
      <c r="E1221" s="29"/>
      <c r="F1221" s="29"/>
    </row>
    <row r="1222" spans="1:6" x14ac:dyDescent="0.2">
      <c r="A1222" s="55"/>
      <c r="B1222" s="34"/>
      <c r="C1222" s="29"/>
      <c r="D1222" s="29"/>
      <c r="E1222" s="29"/>
      <c r="F1222" s="29"/>
    </row>
    <row r="1223" spans="1:6" x14ac:dyDescent="0.2">
      <c r="A1223" s="55"/>
      <c r="B1223" s="34"/>
      <c r="C1223" s="29"/>
      <c r="D1223" s="29"/>
      <c r="E1223" s="29"/>
      <c r="F1223" s="29"/>
    </row>
    <row r="1224" spans="1:6" x14ac:dyDescent="0.2">
      <c r="A1224" s="55"/>
      <c r="B1224" s="34"/>
      <c r="C1224" s="29"/>
      <c r="D1224" s="29"/>
      <c r="E1224" s="29"/>
      <c r="F1224" s="29"/>
    </row>
    <row r="1225" spans="1:6" x14ac:dyDescent="0.2">
      <c r="A1225" s="55"/>
      <c r="B1225" s="34"/>
      <c r="C1225" s="29"/>
      <c r="D1225" s="29"/>
      <c r="E1225" s="29"/>
      <c r="F1225" s="29"/>
    </row>
    <row r="1226" spans="1:6" x14ac:dyDescent="0.2">
      <c r="A1226" s="55"/>
      <c r="B1226" s="34"/>
      <c r="C1226" s="29"/>
      <c r="D1226" s="29"/>
      <c r="E1226" s="29"/>
      <c r="F1226" s="29"/>
    </row>
    <row r="1227" spans="1:6" x14ac:dyDescent="0.2">
      <c r="A1227" s="55"/>
      <c r="B1227" s="34"/>
      <c r="C1227" s="29"/>
      <c r="D1227" s="29"/>
      <c r="E1227" s="29"/>
      <c r="F1227" s="29"/>
    </row>
    <row r="1228" spans="1:6" x14ac:dyDescent="0.2">
      <c r="A1228" s="55"/>
      <c r="B1228" s="34"/>
      <c r="C1228" s="29"/>
      <c r="D1228" s="29"/>
      <c r="E1228" s="29"/>
      <c r="F1228" s="29"/>
    </row>
    <row r="1229" spans="1:6" x14ac:dyDescent="0.2">
      <c r="A1229" s="55"/>
      <c r="B1229" s="34"/>
      <c r="C1229" s="29"/>
      <c r="D1229" s="29"/>
      <c r="E1229" s="29"/>
      <c r="F1229" s="29"/>
    </row>
    <row r="1230" spans="1:6" x14ac:dyDescent="0.2">
      <c r="A1230" s="55"/>
      <c r="B1230" s="34"/>
      <c r="C1230" s="29"/>
      <c r="D1230" s="29"/>
      <c r="E1230" s="29"/>
      <c r="F1230" s="29"/>
    </row>
    <row r="1231" spans="1:6" x14ac:dyDescent="0.2">
      <c r="A1231" s="55"/>
      <c r="B1231" s="34"/>
      <c r="C1231" s="29"/>
      <c r="D1231" s="29"/>
      <c r="E1231" s="29"/>
      <c r="F1231" s="29"/>
    </row>
    <row r="1232" spans="1:6" x14ac:dyDescent="0.2">
      <c r="A1232" s="55"/>
      <c r="B1232" s="34"/>
      <c r="C1232" s="29"/>
      <c r="D1232" s="29"/>
      <c r="E1232" s="29"/>
      <c r="F1232" s="29"/>
    </row>
    <row r="1233" spans="1:6" x14ac:dyDescent="0.2">
      <c r="A1233" s="55"/>
      <c r="B1233" s="34"/>
      <c r="C1233" s="29"/>
      <c r="D1233" s="29"/>
      <c r="E1233" s="29"/>
      <c r="F1233" s="29"/>
    </row>
    <row r="1234" spans="1:6" x14ac:dyDescent="0.2">
      <c r="A1234" s="55"/>
      <c r="B1234" s="34"/>
      <c r="C1234" s="29"/>
      <c r="D1234" s="29"/>
      <c r="E1234" s="29"/>
      <c r="F1234" s="29"/>
    </row>
    <row r="1235" spans="1:6" x14ac:dyDescent="0.2">
      <c r="A1235" s="55"/>
      <c r="B1235" s="34"/>
      <c r="C1235" s="29"/>
      <c r="D1235" s="29"/>
      <c r="E1235" s="29"/>
      <c r="F1235" s="29"/>
    </row>
    <row r="1236" spans="1:6" x14ac:dyDescent="0.2">
      <c r="A1236" s="55"/>
      <c r="B1236" s="34"/>
      <c r="C1236" s="29"/>
      <c r="D1236" s="29"/>
      <c r="E1236" s="29"/>
      <c r="F1236" s="29"/>
    </row>
    <row r="1237" spans="1:6" x14ac:dyDescent="0.2">
      <c r="A1237" s="55"/>
      <c r="B1237" s="34"/>
      <c r="C1237" s="29"/>
      <c r="D1237" s="29"/>
      <c r="E1237" s="29"/>
      <c r="F1237" s="29"/>
    </row>
    <row r="1238" spans="1:6" x14ac:dyDescent="0.2">
      <c r="A1238" s="55"/>
      <c r="B1238" s="34"/>
      <c r="C1238" s="29"/>
      <c r="D1238" s="29"/>
      <c r="E1238" s="29"/>
      <c r="F1238" s="29"/>
    </row>
    <row r="1239" spans="1:6" x14ac:dyDescent="0.2">
      <c r="A1239" s="55"/>
      <c r="B1239" s="34"/>
      <c r="C1239" s="29"/>
      <c r="D1239" s="29"/>
      <c r="E1239" s="29"/>
      <c r="F1239" s="29"/>
    </row>
    <row r="1240" spans="1:6" x14ac:dyDescent="0.2">
      <c r="A1240" s="55"/>
      <c r="B1240" s="34"/>
      <c r="C1240" s="29"/>
      <c r="D1240" s="29"/>
      <c r="E1240" s="29"/>
      <c r="F1240" s="29"/>
    </row>
    <row r="1241" spans="1:6" x14ac:dyDescent="0.2">
      <c r="A1241" s="55"/>
      <c r="B1241" s="34"/>
      <c r="C1241" s="29"/>
      <c r="D1241" s="29"/>
      <c r="E1241" s="29"/>
      <c r="F1241" s="29"/>
    </row>
    <row r="1242" spans="1:6" x14ac:dyDescent="0.2">
      <c r="A1242" s="55"/>
      <c r="B1242" s="34"/>
      <c r="C1242" s="29"/>
      <c r="D1242" s="29"/>
      <c r="E1242" s="29"/>
      <c r="F1242" s="29"/>
    </row>
    <row r="1243" spans="1:6" x14ac:dyDescent="0.2">
      <c r="A1243" s="55"/>
      <c r="B1243" s="34"/>
      <c r="C1243" s="29"/>
      <c r="D1243" s="29"/>
      <c r="E1243" s="29"/>
      <c r="F1243" s="29"/>
    </row>
    <row r="1244" spans="1:6" x14ac:dyDescent="0.2">
      <c r="A1244" s="55"/>
      <c r="B1244" s="34"/>
      <c r="C1244" s="29"/>
      <c r="D1244" s="29"/>
      <c r="E1244" s="29"/>
      <c r="F1244" s="29"/>
    </row>
    <row r="1245" spans="1:6" x14ac:dyDescent="0.2">
      <c r="A1245" s="55"/>
      <c r="B1245" s="34"/>
      <c r="C1245" s="29"/>
      <c r="D1245" s="29"/>
      <c r="E1245" s="29"/>
      <c r="F1245" s="29"/>
    </row>
    <row r="1246" spans="1:6" x14ac:dyDescent="0.2">
      <c r="A1246" s="55"/>
      <c r="B1246" s="34"/>
      <c r="C1246" s="29"/>
      <c r="D1246" s="29"/>
      <c r="E1246" s="29"/>
      <c r="F1246" s="29"/>
    </row>
    <row r="1247" spans="1:6" x14ac:dyDescent="0.2">
      <c r="A1247" s="55"/>
      <c r="B1247" s="34"/>
      <c r="C1247" s="29"/>
      <c r="D1247" s="29"/>
      <c r="E1247" s="29"/>
      <c r="F1247" s="29"/>
    </row>
    <row r="1248" spans="1:6" x14ac:dyDescent="0.2">
      <c r="A1248" s="55"/>
      <c r="B1248" s="34"/>
      <c r="C1248" s="29"/>
      <c r="D1248" s="29"/>
      <c r="E1248" s="29"/>
      <c r="F1248" s="29"/>
    </row>
    <row r="1249" spans="1:6" x14ac:dyDescent="0.2">
      <c r="A1249" s="55"/>
      <c r="B1249" s="34"/>
      <c r="C1249" s="29"/>
      <c r="D1249" s="29"/>
      <c r="E1249" s="29"/>
      <c r="F1249" s="29"/>
    </row>
    <row r="1250" spans="1:6" x14ac:dyDescent="0.2">
      <c r="A1250" s="55"/>
      <c r="B1250" s="34"/>
      <c r="C1250" s="29"/>
      <c r="D1250" s="29"/>
      <c r="E1250" s="29"/>
      <c r="F1250" s="29"/>
    </row>
    <row r="1251" spans="1:6" x14ac:dyDescent="0.2">
      <c r="A1251" s="55"/>
      <c r="B1251" s="34"/>
      <c r="C1251" s="29"/>
      <c r="D1251" s="29"/>
      <c r="E1251" s="29"/>
      <c r="F1251" s="29"/>
    </row>
    <row r="1252" spans="1:6" x14ac:dyDescent="0.2">
      <c r="A1252" s="55"/>
      <c r="B1252" s="34"/>
      <c r="C1252" s="29"/>
      <c r="D1252" s="29"/>
      <c r="E1252" s="29"/>
      <c r="F1252" s="29"/>
    </row>
    <row r="1253" spans="1:6" x14ac:dyDescent="0.2">
      <c r="A1253" s="55"/>
      <c r="B1253" s="34"/>
      <c r="C1253" s="29"/>
      <c r="D1253" s="29"/>
      <c r="E1253" s="29"/>
      <c r="F1253" s="29"/>
    </row>
    <row r="1254" spans="1:6" x14ac:dyDescent="0.2">
      <c r="A1254" s="55"/>
      <c r="B1254" s="34"/>
      <c r="C1254" s="29"/>
      <c r="D1254" s="29"/>
      <c r="E1254" s="29"/>
      <c r="F1254" s="29"/>
    </row>
    <row r="1255" spans="1:6" x14ac:dyDescent="0.2">
      <c r="A1255" s="55"/>
      <c r="B1255" s="34"/>
      <c r="C1255" s="29"/>
      <c r="D1255" s="29"/>
      <c r="E1255" s="29"/>
      <c r="F1255" s="29"/>
    </row>
    <row r="1256" spans="1:6" x14ac:dyDescent="0.2">
      <c r="A1256" s="55"/>
      <c r="B1256" s="34"/>
      <c r="C1256" s="29"/>
      <c r="D1256" s="29"/>
      <c r="E1256" s="29"/>
      <c r="F1256" s="29"/>
    </row>
    <row r="1257" spans="1:6" x14ac:dyDescent="0.2">
      <c r="A1257" s="55"/>
      <c r="B1257" s="34"/>
      <c r="C1257" s="29"/>
      <c r="D1257" s="29"/>
      <c r="E1257" s="29"/>
      <c r="F1257" s="29"/>
    </row>
    <row r="1258" spans="1:6" x14ac:dyDescent="0.2">
      <c r="A1258" s="55"/>
      <c r="B1258" s="34"/>
      <c r="C1258" s="29"/>
      <c r="D1258" s="29"/>
      <c r="E1258" s="29"/>
      <c r="F1258" s="29"/>
    </row>
    <row r="1259" spans="1:6" x14ac:dyDescent="0.2">
      <c r="A1259" s="55"/>
      <c r="B1259" s="34"/>
      <c r="C1259" s="29"/>
      <c r="D1259" s="29"/>
      <c r="E1259" s="29"/>
      <c r="F1259" s="29"/>
    </row>
    <row r="1260" spans="1:6" x14ac:dyDescent="0.2">
      <c r="A1260" s="55"/>
      <c r="B1260" s="34"/>
      <c r="C1260" s="29"/>
      <c r="D1260" s="29"/>
      <c r="E1260" s="29"/>
      <c r="F1260" s="29"/>
    </row>
    <row r="1261" spans="1:6" x14ac:dyDescent="0.2">
      <c r="A1261" s="55"/>
      <c r="B1261" s="34"/>
      <c r="C1261" s="29"/>
      <c r="D1261" s="29"/>
      <c r="E1261" s="29"/>
      <c r="F1261" s="29"/>
    </row>
    <row r="1262" spans="1:6" x14ac:dyDescent="0.2">
      <c r="A1262" s="55"/>
      <c r="B1262" s="34"/>
      <c r="C1262" s="29"/>
      <c r="D1262" s="29"/>
      <c r="E1262" s="29"/>
      <c r="F1262" s="29"/>
    </row>
    <row r="1263" spans="1:6" x14ac:dyDescent="0.2">
      <c r="A1263" s="55"/>
      <c r="B1263" s="34"/>
      <c r="C1263" s="29"/>
      <c r="D1263" s="29"/>
      <c r="E1263" s="29"/>
      <c r="F1263" s="29"/>
    </row>
    <row r="1264" spans="1:6" x14ac:dyDescent="0.2">
      <c r="A1264" s="55"/>
      <c r="B1264" s="34"/>
      <c r="C1264" s="29"/>
      <c r="D1264" s="29"/>
      <c r="E1264" s="29"/>
      <c r="F1264" s="29"/>
    </row>
    <row r="1265" spans="1:6" x14ac:dyDescent="0.2">
      <c r="A1265" s="55"/>
      <c r="B1265" s="34"/>
      <c r="C1265" s="29"/>
      <c r="D1265" s="29"/>
      <c r="E1265" s="29"/>
      <c r="F1265" s="29"/>
    </row>
    <row r="1266" spans="1:6" x14ac:dyDescent="0.2">
      <c r="A1266" s="55"/>
      <c r="B1266" s="34"/>
      <c r="C1266" s="29"/>
      <c r="D1266" s="29"/>
      <c r="E1266" s="29"/>
      <c r="F1266" s="29"/>
    </row>
    <row r="1267" spans="1:6" x14ac:dyDescent="0.2">
      <c r="A1267" s="55"/>
      <c r="B1267" s="34"/>
      <c r="C1267" s="29"/>
      <c r="D1267" s="29"/>
      <c r="E1267" s="29"/>
      <c r="F1267" s="29"/>
    </row>
    <row r="1268" spans="1:6" x14ac:dyDescent="0.2">
      <c r="A1268" s="55"/>
      <c r="B1268" s="34"/>
      <c r="C1268" s="29"/>
      <c r="D1268" s="29"/>
      <c r="E1268" s="29"/>
      <c r="F1268" s="29"/>
    </row>
    <row r="1269" spans="1:6" x14ac:dyDescent="0.2">
      <c r="A1269" s="55"/>
      <c r="B1269" s="34"/>
      <c r="C1269" s="29"/>
      <c r="D1269" s="29"/>
      <c r="E1269" s="29"/>
      <c r="F1269" s="29"/>
    </row>
    <row r="1270" spans="1:6" x14ac:dyDescent="0.2">
      <c r="A1270" s="55"/>
      <c r="B1270" s="34"/>
      <c r="C1270" s="29"/>
      <c r="D1270" s="29"/>
      <c r="E1270" s="29"/>
      <c r="F1270" s="29"/>
    </row>
    <row r="1271" spans="1:6" x14ac:dyDescent="0.2">
      <c r="A1271" s="55"/>
      <c r="B1271" s="34"/>
      <c r="C1271" s="29"/>
      <c r="D1271" s="29"/>
      <c r="E1271" s="29"/>
      <c r="F1271" s="29"/>
    </row>
    <row r="1272" spans="1:6" x14ac:dyDescent="0.2">
      <c r="A1272" s="55"/>
      <c r="B1272" s="34"/>
      <c r="C1272" s="29"/>
      <c r="D1272" s="29"/>
      <c r="E1272" s="29"/>
      <c r="F1272" s="29"/>
    </row>
    <row r="1273" spans="1:6" x14ac:dyDescent="0.2">
      <c r="A1273" s="55"/>
      <c r="B1273" s="34"/>
      <c r="C1273" s="29"/>
      <c r="D1273" s="29"/>
      <c r="E1273" s="29"/>
      <c r="F1273" s="29"/>
    </row>
    <row r="1274" spans="1:6" x14ac:dyDescent="0.2">
      <c r="A1274" s="55"/>
      <c r="B1274" s="34"/>
      <c r="C1274" s="29"/>
      <c r="D1274" s="29"/>
      <c r="E1274" s="29"/>
      <c r="F1274" s="29"/>
    </row>
    <row r="1275" spans="1:6" x14ac:dyDescent="0.2">
      <c r="A1275" s="55"/>
      <c r="B1275" s="34"/>
      <c r="C1275" s="29"/>
      <c r="D1275" s="29"/>
      <c r="E1275" s="29"/>
      <c r="F1275" s="29"/>
    </row>
    <row r="1276" spans="1:6" x14ac:dyDescent="0.2">
      <c r="A1276" s="55"/>
      <c r="B1276" s="34"/>
      <c r="C1276" s="29"/>
      <c r="D1276" s="29"/>
      <c r="E1276" s="29"/>
      <c r="F1276" s="29"/>
    </row>
    <row r="1277" spans="1:6" x14ac:dyDescent="0.2">
      <c r="A1277" s="55"/>
      <c r="B1277" s="34"/>
      <c r="C1277" s="29"/>
      <c r="D1277" s="29"/>
      <c r="E1277" s="29"/>
      <c r="F1277" s="29"/>
    </row>
    <row r="1278" spans="1:6" x14ac:dyDescent="0.2">
      <c r="A1278" s="55"/>
      <c r="B1278" s="34"/>
      <c r="C1278" s="29"/>
      <c r="D1278" s="29"/>
      <c r="E1278" s="29"/>
      <c r="F1278" s="29"/>
    </row>
    <row r="1279" spans="1:6" x14ac:dyDescent="0.2">
      <c r="A1279" s="55"/>
      <c r="B1279" s="34"/>
      <c r="C1279" s="29"/>
      <c r="D1279" s="29"/>
      <c r="E1279" s="29"/>
      <c r="F1279" s="29"/>
    </row>
    <row r="1280" spans="1:6" x14ac:dyDescent="0.2">
      <c r="A1280" s="55"/>
      <c r="B1280" s="34"/>
      <c r="C1280" s="29"/>
      <c r="D1280" s="29"/>
      <c r="E1280" s="29"/>
      <c r="F1280" s="29"/>
    </row>
    <row r="1281" spans="1:6" x14ac:dyDescent="0.2">
      <c r="A1281" s="55"/>
      <c r="B1281" s="34"/>
      <c r="C1281" s="29"/>
      <c r="D1281" s="29"/>
      <c r="E1281" s="29"/>
      <c r="F1281" s="29"/>
    </row>
    <row r="1282" spans="1:6" x14ac:dyDescent="0.2">
      <c r="A1282" s="55"/>
      <c r="B1282" s="34"/>
      <c r="C1282" s="29"/>
      <c r="D1282" s="29"/>
      <c r="E1282" s="29"/>
      <c r="F1282" s="29"/>
    </row>
    <row r="1283" spans="1:6" x14ac:dyDescent="0.2">
      <c r="A1283" s="55"/>
      <c r="B1283" s="34"/>
      <c r="C1283" s="29"/>
      <c r="D1283" s="29"/>
      <c r="E1283" s="29"/>
      <c r="F1283" s="29"/>
    </row>
    <row r="1284" spans="1:6" x14ac:dyDescent="0.2">
      <c r="A1284" s="55"/>
      <c r="B1284" s="34"/>
      <c r="C1284" s="29"/>
      <c r="D1284" s="29"/>
      <c r="E1284" s="29"/>
      <c r="F1284" s="29"/>
    </row>
    <row r="1285" spans="1:6" x14ac:dyDescent="0.2">
      <c r="A1285" s="55"/>
      <c r="B1285" s="34"/>
      <c r="C1285" s="29"/>
      <c r="D1285" s="29"/>
      <c r="E1285" s="29"/>
      <c r="F1285" s="29"/>
    </row>
    <row r="1286" spans="1:6" x14ac:dyDescent="0.2">
      <c r="A1286" s="55"/>
      <c r="B1286" s="34"/>
      <c r="C1286" s="29"/>
      <c r="D1286" s="29"/>
      <c r="E1286" s="29"/>
      <c r="F1286" s="29"/>
    </row>
    <row r="1287" spans="1:6" x14ac:dyDescent="0.2">
      <c r="A1287" s="55"/>
      <c r="B1287" s="34"/>
      <c r="C1287" s="29"/>
      <c r="D1287" s="29"/>
      <c r="E1287" s="29"/>
      <c r="F1287" s="29"/>
    </row>
    <row r="1288" spans="1:6" x14ac:dyDescent="0.2">
      <c r="A1288" s="55"/>
      <c r="B1288" s="34"/>
      <c r="C1288" s="29"/>
      <c r="D1288" s="29"/>
      <c r="E1288" s="29"/>
      <c r="F1288" s="29"/>
    </row>
    <row r="1289" spans="1:6" x14ac:dyDescent="0.2">
      <c r="A1289" s="55"/>
      <c r="B1289" s="34"/>
      <c r="C1289" s="29"/>
      <c r="D1289" s="29"/>
      <c r="E1289" s="29"/>
      <c r="F1289" s="29"/>
    </row>
    <row r="1290" spans="1:6" x14ac:dyDescent="0.2">
      <c r="A1290" s="55"/>
      <c r="B1290" s="34"/>
      <c r="C1290" s="29"/>
      <c r="D1290" s="29"/>
      <c r="E1290" s="29"/>
      <c r="F1290" s="29"/>
    </row>
    <row r="1291" spans="1:6" x14ac:dyDescent="0.2">
      <c r="A1291" s="55"/>
      <c r="B1291" s="34"/>
      <c r="C1291" s="29"/>
      <c r="D1291" s="29"/>
      <c r="E1291" s="29"/>
      <c r="F1291" s="29"/>
    </row>
    <row r="1292" spans="1:6" x14ac:dyDescent="0.2">
      <c r="A1292" s="55"/>
      <c r="B1292" s="34"/>
      <c r="C1292" s="29"/>
      <c r="D1292" s="29"/>
      <c r="E1292" s="29"/>
      <c r="F1292" s="29"/>
    </row>
    <row r="1293" spans="1:6" x14ac:dyDescent="0.2">
      <c r="A1293" s="55"/>
      <c r="B1293" s="34"/>
      <c r="C1293" s="29"/>
      <c r="D1293" s="29"/>
      <c r="E1293" s="29"/>
      <c r="F1293" s="29"/>
    </row>
    <row r="1294" spans="1:6" x14ac:dyDescent="0.2">
      <c r="A1294" s="55"/>
      <c r="B1294" s="34"/>
      <c r="C1294" s="29"/>
      <c r="D1294" s="29"/>
      <c r="E1294" s="29"/>
      <c r="F1294" s="29"/>
    </row>
    <row r="1295" spans="1:6" x14ac:dyDescent="0.2">
      <c r="A1295" s="55"/>
      <c r="B1295" s="34"/>
      <c r="C1295" s="29"/>
      <c r="D1295" s="29"/>
      <c r="E1295" s="29"/>
      <c r="F1295" s="29"/>
    </row>
    <row r="1296" spans="1:6" x14ac:dyDescent="0.2">
      <c r="A1296" s="55"/>
      <c r="B1296" s="34"/>
      <c r="C1296" s="29"/>
      <c r="D1296" s="29"/>
      <c r="E1296" s="29"/>
      <c r="F1296" s="29"/>
    </row>
    <row r="1297" spans="1:6" x14ac:dyDescent="0.2">
      <c r="A1297" s="55"/>
      <c r="B1297" s="34"/>
      <c r="C1297" s="29"/>
      <c r="D1297" s="29"/>
      <c r="E1297" s="29"/>
      <c r="F1297" s="29"/>
    </row>
    <row r="1298" spans="1:6" x14ac:dyDescent="0.2">
      <c r="A1298" s="55"/>
      <c r="B1298" s="34"/>
      <c r="C1298" s="29"/>
      <c r="D1298" s="29"/>
      <c r="E1298" s="29"/>
      <c r="F1298" s="29"/>
    </row>
    <row r="1299" spans="1:6" x14ac:dyDescent="0.2">
      <c r="A1299" s="55"/>
      <c r="B1299" s="34"/>
      <c r="C1299" s="29"/>
      <c r="D1299" s="29"/>
      <c r="E1299" s="29"/>
      <c r="F1299" s="29"/>
    </row>
    <row r="1300" spans="1:6" x14ac:dyDescent="0.2">
      <c r="A1300" s="55"/>
      <c r="B1300" s="34"/>
      <c r="C1300" s="29"/>
      <c r="D1300" s="29"/>
      <c r="E1300" s="29"/>
      <c r="F1300" s="29"/>
    </row>
    <row r="1301" spans="1:6" x14ac:dyDescent="0.2">
      <c r="A1301" s="55"/>
      <c r="B1301" s="34"/>
      <c r="C1301" s="29"/>
      <c r="D1301" s="29"/>
      <c r="E1301" s="29"/>
      <c r="F1301" s="29"/>
    </row>
    <row r="1302" spans="1:6" x14ac:dyDescent="0.2">
      <c r="A1302" s="55"/>
      <c r="B1302" s="34"/>
      <c r="C1302" s="29"/>
      <c r="D1302" s="29"/>
      <c r="E1302" s="29"/>
      <c r="F1302" s="29"/>
    </row>
    <row r="1303" spans="1:6" x14ac:dyDescent="0.2">
      <c r="A1303" s="55"/>
      <c r="B1303" s="34"/>
      <c r="C1303" s="29"/>
      <c r="D1303" s="29"/>
      <c r="E1303" s="29"/>
      <c r="F1303" s="29"/>
    </row>
    <row r="1304" spans="1:6" x14ac:dyDescent="0.2">
      <c r="A1304" s="55"/>
      <c r="B1304" s="34"/>
      <c r="C1304" s="29"/>
      <c r="D1304" s="29"/>
      <c r="E1304" s="29"/>
      <c r="F1304" s="29"/>
    </row>
    <row r="1305" spans="1:6" x14ac:dyDescent="0.2">
      <c r="A1305" s="55"/>
      <c r="B1305" s="34"/>
      <c r="C1305" s="29"/>
      <c r="D1305" s="29"/>
      <c r="E1305" s="29"/>
      <c r="F1305" s="29"/>
    </row>
    <row r="1306" spans="1:6" x14ac:dyDescent="0.2">
      <c r="A1306" s="55"/>
      <c r="B1306" s="34"/>
      <c r="C1306" s="29"/>
      <c r="D1306" s="29"/>
      <c r="E1306" s="29"/>
      <c r="F1306" s="29"/>
    </row>
    <row r="1307" spans="1:6" x14ac:dyDescent="0.2">
      <c r="A1307" s="55"/>
      <c r="B1307" s="34"/>
      <c r="C1307" s="29"/>
      <c r="D1307" s="29"/>
      <c r="E1307" s="29"/>
      <c r="F1307" s="29"/>
    </row>
    <row r="1308" spans="1:6" x14ac:dyDescent="0.2">
      <c r="A1308" s="55"/>
      <c r="B1308" s="34"/>
      <c r="C1308" s="29"/>
      <c r="D1308" s="29"/>
      <c r="E1308" s="29"/>
      <c r="F1308" s="29"/>
    </row>
    <row r="1309" spans="1:6" x14ac:dyDescent="0.2">
      <c r="A1309" s="55"/>
      <c r="B1309" s="34"/>
      <c r="C1309" s="29"/>
      <c r="D1309" s="29"/>
      <c r="E1309" s="29"/>
      <c r="F1309" s="29"/>
    </row>
    <row r="1310" spans="1:6" x14ac:dyDescent="0.2">
      <c r="A1310" s="55"/>
      <c r="B1310" s="34"/>
      <c r="C1310" s="29"/>
      <c r="D1310" s="29"/>
      <c r="E1310" s="29"/>
      <c r="F1310" s="29"/>
    </row>
    <row r="1311" spans="1:6" x14ac:dyDescent="0.2">
      <c r="A1311" s="55"/>
      <c r="B1311" s="34"/>
      <c r="C1311" s="29"/>
      <c r="D1311" s="29"/>
      <c r="E1311" s="29"/>
      <c r="F1311" s="29"/>
    </row>
    <row r="1312" spans="1:6" x14ac:dyDescent="0.2">
      <c r="A1312" s="55"/>
      <c r="B1312" s="34"/>
      <c r="C1312" s="29"/>
      <c r="D1312" s="29"/>
      <c r="E1312" s="29"/>
      <c r="F1312" s="29"/>
    </row>
    <row r="1313" spans="1:6" x14ac:dyDescent="0.2">
      <c r="A1313" s="55"/>
      <c r="B1313" s="34"/>
      <c r="C1313" s="29"/>
      <c r="D1313" s="29"/>
      <c r="E1313" s="29"/>
      <c r="F1313" s="29"/>
    </row>
    <row r="1314" spans="1:6" x14ac:dyDescent="0.2">
      <c r="A1314" s="55"/>
      <c r="B1314" s="34"/>
      <c r="C1314" s="29"/>
      <c r="D1314" s="29"/>
      <c r="E1314" s="29"/>
      <c r="F1314" s="29"/>
    </row>
    <row r="1315" spans="1:6" x14ac:dyDescent="0.2">
      <c r="A1315" s="55"/>
      <c r="B1315" s="34"/>
      <c r="C1315" s="29"/>
      <c r="D1315" s="29"/>
      <c r="E1315" s="29"/>
      <c r="F1315" s="29"/>
    </row>
    <row r="1316" spans="1:6" x14ac:dyDescent="0.2">
      <c r="A1316" s="55"/>
      <c r="B1316" s="34"/>
      <c r="C1316" s="29"/>
      <c r="D1316" s="29"/>
      <c r="E1316" s="29"/>
      <c r="F1316" s="29"/>
    </row>
    <row r="1317" spans="1:6" x14ac:dyDescent="0.2">
      <c r="A1317" s="55"/>
      <c r="B1317" s="34"/>
      <c r="C1317" s="29"/>
      <c r="D1317" s="29"/>
      <c r="E1317" s="29"/>
      <c r="F1317" s="29"/>
    </row>
    <row r="1318" spans="1:6" x14ac:dyDescent="0.2">
      <c r="A1318" s="55"/>
      <c r="B1318" s="34"/>
      <c r="C1318" s="29"/>
      <c r="D1318" s="29"/>
      <c r="E1318" s="29"/>
      <c r="F1318" s="29"/>
    </row>
    <row r="1319" spans="1:6" x14ac:dyDescent="0.2">
      <c r="A1319" s="55"/>
      <c r="B1319" s="34"/>
      <c r="C1319" s="29"/>
      <c r="D1319" s="29"/>
      <c r="E1319" s="29"/>
      <c r="F1319" s="29"/>
    </row>
    <row r="1320" spans="1:6" x14ac:dyDescent="0.2">
      <c r="A1320" s="55"/>
      <c r="B1320" s="34"/>
      <c r="C1320" s="29"/>
      <c r="D1320" s="29"/>
      <c r="E1320" s="29"/>
      <c r="F1320" s="29"/>
    </row>
    <row r="1321" spans="1:6" x14ac:dyDescent="0.2">
      <c r="A1321" s="55"/>
      <c r="B1321" s="34"/>
      <c r="C1321" s="29"/>
      <c r="D1321" s="29"/>
      <c r="E1321" s="29"/>
      <c r="F1321" s="29"/>
    </row>
    <row r="1322" spans="1:6" x14ac:dyDescent="0.2">
      <c r="A1322" s="55"/>
      <c r="B1322" s="34"/>
      <c r="C1322" s="29"/>
      <c r="D1322" s="29"/>
      <c r="E1322" s="29"/>
      <c r="F1322" s="29"/>
    </row>
    <row r="1323" spans="1:6" x14ac:dyDescent="0.2">
      <c r="A1323" s="55"/>
      <c r="B1323" s="34"/>
      <c r="C1323" s="29"/>
      <c r="D1323" s="29"/>
      <c r="E1323" s="29"/>
      <c r="F1323" s="29"/>
    </row>
    <row r="1324" spans="1:6" x14ac:dyDescent="0.2">
      <c r="A1324" s="55"/>
      <c r="B1324" s="34"/>
      <c r="C1324" s="29"/>
      <c r="D1324" s="29"/>
      <c r="E1324" s="29"/>
      <c r="F1324" s="29"/>
    </row>
    <row r="1325" spans="1:6" x14ac:dyDescent="0.2">
      <c r="A1325" s="55"/>
      <c r="B1325" s="34"/>
      <c r="C1325" s="29"/>
      <c r="D1325" s="29"/>
      <c r="E1325" s="29"/>
      <c r="F1325" s="29"/>
    </row>
    <row r="1326" spans="1:6" x14ac:dyDescent="0.2">
      <c r="A1326" s="55"/>
      <c r="B1326" s="34"/>
      <c r="C1326" s="29"/>
      <c r="D1326" s="29"/>
      <c r="E1326" s="29"/>
      <c r="F1326" s="29"/>
    </row>
    <row r="1327" spans="1:6" x14ac:dyDescent="0.2">
      <c r="A1327" s="55"/>
      <c r="B1327" s="34"/>
      <c r="C1327" s="29"/>
      <c r="D1327" s="29"/>
      <c r="E1327" s="29"/>
      <c r="F1327" s="29"/>
    </row>
    <row r="1328" spans="1:6" x14ac:dyDescent="0.2">
      <c r="A1328" s="55"/>
      <c r="B1328" s="34"/>
      <c r="C1328" s="29"/>
      <c r="D1328" s="29"/>
      <c r="E1328" s="29"/>
      <c r="F1328" s="29"/>
    </row>
    <row r="1329" spans="1:6" x14ac:dyDescent="0.2">
      <c r="A1329" s="55"/>
      <c r="B1329" s="34"/>
      <c r="C1329" s="29"/>
      <c r="D1329" s="29"/>
      <c r="E1329" s="29"/>
      <c r="F1329" s="29"/>
    </row>
    <row r="1330" spans="1:6" x14ac:dyDescent="0.2">
      <c r="A1330" s="55"/>
      <c r="B1330" s="34"/>
      <c r="C1330" s="29"/>
      <c r="D1330" s="29"/>
      <c r="E1330" s="29"/>
      <c r="F1330" s="29"/>
    </row>
    <row r="1331" spans="1:6" x14ac:dyDescent="0.2">
      <c r="A1331" s="55"/>
      <c r="B1331" s="34"/>
      <c r="C1331" s="29"/>
      <c r="D1331" s="29"/>
      <c r="E1331" s="29"/>
      <c r="F1331" s="29"/>
    </row>
    <row r="1332" spans="1:6" x14ac:dyDescent="0.2">
      <c r="A1332" s="55"/>
      <c r="B1332" s="34"/>
      <c r="C1332" s="29"/>
      <c r="D1332" s="29"/>
      <c r="E1332" s="29"/>
      <c r="F1332" s="29"/>
    </row>
    <row r="1333" spans="1:6" x14ac:dyDescent="0.2">
      <c r="A1333" s="55"/>
      <c r="B1333" s="34"/>
      <c r="C1333" s="29"/>
      <c r="D1333" s="29"/>
      <c r="E1333" s="29"/>
      <c r="F1333" s="29"/>
    </row>
    <row r="1334" spans="1:6" x14ac:dyDescent="0.2">
      <c r="A1334" s="55"/>
      <c r="B1334" s="34"/>
      <c r="C1334" s="29"/>
      <c r="D1334" s="29"/>
      <c r="E1334" s="29"/>
      <c r="F1334" s="29"/>
    </row>
    <row r="1335" spans="1:6" x14ac:dyDescent="0.2">
      <c r="A1335" s="55"/>
      <c r="B1335" s="34"/>
      <c r="C1335" s="29"/>
      <c r="D1335" s="29"/>
      <c r="E1335" s="29"/>
      <c r="F1335" s="29"/>
    </row>
    <row r="1336" spans="1:6" x14ac:dyDescent="0.2">
      <c r="A1336" s="55"/>
      <c r="B1336" s="34"/>
      <c r="C1336" s="29"/>
      <c r="D1336" s="29"/>
      <c r="E1336" s="29"/>
      <c r="F1336" s="29"/>
    </row>
    <row r="1337" spans="1:6" x14ac:dyDescent="0.2">
      <c r="A1337" s="55"/>
      <c r="B1337" s="34"/>
      <c r="C1337" s="29"/>
      <c r="D1337" s="29"/>
      <c r="E1337" s="29"/>
      <c r="F1337" s="29"/>
    </row>
    <row r="1338" spans="1:6" x14ac:dyDescent="0.2">
      <c r="A1338" s="55"/>
      <c r="B1338" s="34"/>
      <c r="C1338" s="29"/>
      <c r="D1338" s="29"/>
      <c r="E1338" s="29"/>
      <c r="F1338" s="29"/>
    </row>
    <row r="1339" spans="1:6" x14ac:dyDescent="0.2">
      <c r="A1339" s="55"/>
      <c r="B1339" s="34"/>
      <c r="C1339" s="29"/>
      <c r="D1339" s="29"/>
      <c r="E1339" s="29"/>
      <c r="F1339" s="29"/>
    </row>
    <row r="1340" spans="1:6" x14ac:dyDescent="0.2">
      <c r="A1340" s="55"/>
      <c r="B1340" s="34"/>
      <c r="C1340" s="29"/>
      <c r="D1340" s="29"/>
      <c r="E1340" s="29"/>
      <c r="F1340" s="29"/>
    </row>
    <row r="1341" spans="1:6" x14ac:dyDescent="0.2">
      <c r="A1341" s="55"/>
      <c r="B1341" s="34"/>
      <c r="C1341" s="29"/>
      <c r="D1341" s="29"/>
      <c r="E1341" s="29"/>
      <c r="F1341" s="29"/>
    </row>
    <row r="1342" spans="1:6" x14ac:dyDescent="0.2">
      <c r="A1342" s="55"/>
      <c r="B1342" s="34"/>
      <c r="C1342" s="29"/>
      <c r="D1342" s="29"/>
      <c r="E1342" s="29"/>
      <c r="F1342" s="29"/>
    </row>
    <row r="1343" spans="1:6" x14ac:dyDescent="0.2">
      <c r="A1343" s="55"/>
      <c r="B1343" s="34"/>
      <c r="C1343" s="29"/>
      <c r="D1343" s="29"/>
      <c r="E1343" s="29"/>
      <c r="F1343" s="29"/>
    </row>
    <row r="1344" spans="1:6" x14ac:dyDescent="0.2">
      <c r="A1344" s="55"/>
      <c r="B1344" s="34"/>
      <c r="C1344" s="29"/>
      <c r="D1344" s="29"/>
      <c r="E1344" s="29"/>
      <c r="F1344" s="29"/>
    </row>
    <row r="1345" spans="1:6" x14ac:dyDescent="0.2">
      <c r="A1345" s="55"/>
      <c r="B1345" s="34"/>
      <c r="C1345" s="29"/>
      <c r="D1345" s="29"/>
      <c r="E1345" s="29"/>
      <c r="F1345" s="29"/>
    </row>
    <row r="1346" spans="1:6" x14ac:dyDescent="0.2">
      <c r="A1346" s="55"/>
      <c r="B1346" s="34"/>
      <c r="C1346" s="29"/>
      <c r="D1346" s="29"/>
      <c r="E1346" s="29"/>
      <c r="F1346" s="29"/>
    </row>
    <row r="1347" spans="1:6" x14ac:dyDescent="0.2">
      <c r="A1347" s="55"/>
      <c r="B1347" s="34"/>
      <c r="C1347" s="29"/>
      <c r="D1347" s="29"/>
      <c r="E1347" s="29"/>
      <c r="F1347" s="29"/>
    </row>
    <row r="1348" spans="1:6" x14ac:dyDescent="0.2">
      <c r="A1348" s="55"/>
      <c r="B1348" s="34"/>
      <c r="C1348" s="29"/>
      <c r="D1348" s="29"/>
      <c r="E1348" s="29"/>
      <c r="F1348" s="29"/>
    </row>
    <row r="1349" spans="1:6" x14ac:dyDescent="0.2">
      <c r="A1349" s="55"/>
      <c r="B1349" s="34"/>
      <c r="C1349" s="29"/>
      <c r="D1349" s="29"/>
      <c r="E1349" s="29"/>
      <c r="F1349" s="29"/>
    </row>
    <row r="1350" spans="1:6" x14ac:dyDescent="0.2">
      <c r="A1350" s="55"/>
      <c r="B1350" s="34"/>
      <c r="C1350" s="29"/>
      <c r="D1350" s="29"/>
      <c r="E1350" s="29"/>
      <c r="F1350" s="29"/>
    </row>
    <row r="1351" spans="1:6" x14ac:dyDescent="0.2">
      <c r="A1351" s="55"/>
      <c r="B1351" s="34"/>
      <c r="C1351" s="29"/>
      <c r="D1351" s="29"/>
      <c r="E1351" s="29"/>
      <c r="F1351" s="29"/>
    </row>
    <row r="1352" spans="1:6" x14ac:dyDescent="0.2">
      <c r="A1352" s="55"/>
      <c r="B1352" s="34"/>
      <c r="C1352" s="29"/>
      <c r="D1352" s="29"/>
      <c r="E1352" s="29"/>
      <c r="F1352" s="29"/>
    </row>
    <row r="1353" spans="1:6" x14ac:dyDescent="0.2">
      <c r="A1353" s="55"/>
      <c r="B1353" s="34"/>
      <c r="C1353" s="29"/>
      <c r="D1353" s="29"/>
      <c r="E1353" s="29"/>
      <c r="F1353" s="29"/>
    </row>
    <row r="1354" spans="1:6" x14ac:dyDescent="0.2">
      <c r="A1354" s="55"/>
      <c r="B1354" s="34"/>
      <c r="C1354" s="29"/>
      <c r="D1354" s="29"/>
      <c r="E1354" s="29"/>
      <c r="F1354" s="29"/>
    </row>
    <row r="1355" spans="1:6" x14ac:dyDescent="0.2">
      <c r="A1355" s="55"/>
      <c r="B1355" s="34"/>
      <c r="C1355" s="29"/>
      <c r="D1355" s="29"/>
      <c r="E1355" s="29"/>
      <c r="F1355" s="29"/>
    </row>
    <row r="1356" spans="1:6" x14ac:dyDescent="0.2">
      <c r="A1356" s="55"/>
      <c r="B1356" s="34"/>
      <c r="C1356" s="29"/>
      <c r="D1356" s="29"/>
      <c r="E1356" s="29"/>
      <c r="F1356" s="29"/>
    </row>
    <row r="1357" spans="1:6" x14ac:dyDescent="0.2">
      <c r="A1357" s="55"/>
      <c r="B1357" s="34"/>
      <c r="C1357" s="29"/>
      <c r="D1357" s="29"/>
      <c r="E1357" s="29"/>
      <c r="F1357" s="29"/>
    </row>
    <row r="1358" spans="1:6" x14ac:dyDescent="0.2">
      <c r="A1358" s="55"/>
      <c r="B1358" s="34"/>
      <c r="C1358" s="29"/>
      <c r="D1358" s="29"/>
      <c r="E1358" s="29"/>
      <c r="F1358" s="29"/>
    </row>
    <row r="1359" spans="1:6" x14ac:dyDescent="0.2">
      <c r="A1359" s="55"/>
      <c r="B1359" s="34"/>
      <c r="C1359" s="29"/>
      <c r="D1359" s="29"/>
      <c r="E1359" s="29"/>
      <c r="F1359" s="29"/>
    </row>
    <row r="1360" spans="1:6" x14ac:dyDescent="0.2">
      <c r="A1360" s="55"/>
      <c r="B1360" s="34"/>
      <c r="C1360" s="29"/>
      <c r="D1360" s="29"/>
      <c r="E1360" s="29"/>
      <c r="F1360" s="29"/>
    </row>
    <row r="1361" spans="1:6" x14ac:dyDescent="0.2">
      <c r="A1361" s="55"/>
      <c r="B1361" s="34"/>
      <c r="C1361" s="29"/>
      <c r="D1361" s="29"/>
      <c r="E1361" s="29"/>
      <c r="F1361" s="29"/>
    </row>
    <row r="1362" spans="1:6" x14ac:dyDescent="0.2">
      <c r="A1362" s="55"/>
      <c r="B1362" s="34"/>
      <c r="C1362" s="29"/>
      <c r="D1362" s="29"/>
      <c r="E1362" s="29"/>
      <c r="F1362" s="29"/>
    </row>
    <row r="1363" spans="1:6" x14ac:dyDescent="0.2">
      <c r="A1363" s="55"/>
      <c r="B1363" s="34"/>
      <c r="C1363" s="29"/>
      <c r="D1363" s="29"/>
      <c r="E1363" s="29"/>
      <c r="F1363" s="29"/>
    </row>
    <row r="1364" spans="1:6" x14ac:dyDescent="0.2">
      <c r="A1364" s="55"/>
      <c r="B1364" s="34"/>
      <c r="C1364" s="29"/>
      <c r="D1364" s="29"/>
      <c r="E1364" s="29"/>
      <c r="F1364" s="29"/>
    </row>
    <row r="1365" spans="1:6" x14ac:dyDescent="0.2">
      <c r="A1365" s="55"/>
      <c r="B1365" s="34"/>
      <c r="C1365" s="29"/>
      <c r="D1365" s="29"/>
      <c r="E1365" s="29"/>
      <c r="F1365" s="29"/>
    </row>
    <row r="1366" spans="1:6" x14ac:dyDescent="0.2">
      <c r="A1366" s="55"/>
      <c r="B1366" s="34"/>
      <c r="C1366" s="29"/>
      <c r="D1366" s="29"/>
      <c r="E1366" s="29"/>
      <c r="F1366" s="29"/>
    </row>
    <row r="1367" spans="1:6" x14ac:dyDescent="0.2">
      <c r="A1367" s="55"/>
      <c r="B1367" s="34"/>
      <c r="C1367" s="29"/>
      <c r="D1367" s="29"/>
      <c r="E1367" s="29"/>
      <c r="F1367" s="29"/>
    </row>
    <row r="1368" spans="1:6" x14ac:dyDescent="0.2">
      <c r="A1368" s="55"/>
      <c r="B1368" s="34"/>
      <c r="C1368" s="29"/>
      <c r="D1368" s="29"/>
      <c r="E1368" s="29"/>
      <c r="F1368" s="29"/>
    </row>
    <row r="1369" spans="1:6" x14ac:dyDescent="0.2">
      <c r="A1369" s="55"/>
      <c r="B1369" s="34"/>
      <c r="C1369" s="29"/>
      <c r="D1369" s="29"/>
      <c r="E1369" s="29"/>
      <c r="F1369" s="29"/>
    </row>
    <row r="1370" spans="1:6" x14ac:dyDescent="0.2">
      <c r="A1370" s="55"/>
      <c r="B1370" s="34"/>
      <c r="C1370" s="29"/>
      <c r="D1370" s="29"/>
      <c r="E1370" s="29"/>
      <c r="F1370" s="29"/>
    </row>
    <row r="1371" spans="1:6" x14ac:dyDescent="0.2">
      <c r="A1371" s="55"/>
      <c r="B1371" s="34"/>
      <c r="C1371" s="29"/>
      <c r="D1371" s="29"/>
      <c r="E1371" s="29"/>
      <c r="F1371" s="29"/>
    </row>
    <row r="1372" spans="1:6" x14ac:dyDescent="0.2">
      <c r="A1372" s="55"/>
      <c r="B1372" s="34"/>
      <c r="C1372" s="29"/>
      <c r="D1372" s="29"/>
      <c r="E1372" s="29"/>
      <c r="F1372" s="29"/>
    </row>
    <row r="1373" spans="1:6" x14ac:dyDescent="0.2">
      <c r="A1373" s="55"/>
      <c r="B1373" s="34"/>
      <c r="C1373" s="29"/>
      <c r="D1373" s="29"/>
      <c r="E1373" s="29"/>
      <c r="F1373" s="29"/>
    </row>
    <row r="1374" spans="1:6" x14ac:dyDescent="0.2">
      <c r="A1374" s="55"/>
      <c r="B1374" s="34"/>
      <c r="C1374" s="29"/>
      <c r="D1374" s="29"/>
      <c r="E1374" s="29"/>
      <c r="F1374" s="29"/>
    </row>
    <row r="1375" spans="1:6" x14ac:dyDescent="0.2">
      <c r="A1375" s="55"/>
      <c r="B1375" s="34"/>
      <c r="C1375" s="29"/>
      <c r="D1375" s="29"/>
      <c r="E1375" s="29"/>
      <c r="F1375" s="29"/>
    </row>
    <row r="1376" spans="1:6" x14ac:dyDescent="0.2">
      <c r="A1376" s="55"/>
      <c r="B1376" s="34"/>
      <c r="C1376" s="29"/>
      <c r="D1376" s="29"/>
      <c r="E1376" s="29"/>
      <c r="F1376" s="29"/>
    </row>
    <row r="1377" spans="1:6" x14ac:dyDescent="0.2">
      <c r="A1377" s="55"/>
      <c r="B1377" s="34"/>
      <c r="C1377" s="29"/>
      <c r="D1377" s="29"/>
      <c r="E1377" s="29"/>
      <c r="F1377" s="29"/>
    </row>
    <row r="1378" spans="1:6" x14ac:dyDescent="0.2">
      <c r="A1378" s="55"/>
      <c r="B1378" s="34"/>
      <c r="C1378" s="29"/>
      <c r="D1378" s="29"/>
      <c r="E1378" s="29"/>
      <c r="F1378" s="29"/>
    </row>
    <row r="1379" spans="1:6" x14ac:dyDescent="0.2">
      <c r="A1379" s="55"/>
      <c r="B1379" s="34"/>
      <c r="C1379" s="29"/>
      <c r="D1379" s="29"/>
      <c r="E1379" s="29"/>
      <c r="F1379" s="29"/>
    </row>
    <row r="1380" spans="1:6" x14ac:dyDescent="0.2">
      <c r="A1380" s="55"/>
      <c r="B1380" s="34"/>
      <c r="C1380" s="29"/>
      <c r="D1380" s="29"/>
      <c r="E1380" s="29"/>
      <c r="F1380" s="29"/>
    </row>
    <row r="1381" spans="1:6" x14ac:dyDescent="0.2">
      <c r="A1381" s="55"/>
      <c r="B1381" s="34"/>
      <c r="C1381" s="29"/>
      <c r="D1381" s="29"/>
      <c r="E1381" s="29"/>
      <c r="F1381" s="29"/>
    </row>
    <row r="1382" spans="1:6" x14ac:dyDescent="0.2">
      <c r="A1382" s="55"/>
      <c r="B1382" s="34"/>
      <c r="C1382" s="29"/>
      <c r="D1382" s="29"/>
      <c r="E1382" s="29"/>
      <c r="F1382" s="29"/>
    </row>
    <row r="1383" spans="1:6" x14ac:dyDescent="0.2">
      <c r="A1383" s="55"/>
      <c r="B1383" s="34"/>
      <c r="C1383" s="29"/>
      <c r="D1383" s="29"/>
      <c r="E1383" s="29"/>
      <c r="F1383" s="29"/>
    </row>
    <row r="1384" spans="1:6" x14ac:dyDescent="0.2">
      <c r="A1384" s="55"/>
      <c r="B1384" s="34"/>
      <c r="C1384" s="29"/>
      <c r="D1384" s="29"/>
      <c r="E1384" s="29"/>
      <c r="F1384" s="29"/>
    </row>
    <row r="1385" spans="1:6" x14ac:dyDescent="0.2">
      <c r="A1385" s="55"/>
      <c r="B1385" s="34"/>
      <c r="C1385" s="29"/>
      <c r="D1385" s="29"/>
      <c r="E1385" s="29"/>
      <c r="F1385" s="29"/>
    </row>
    <row r="1386" spans="1:6" x14ac:dyDescent="0.2">
      <c r="A1386" s="55"/>
      <c r="B1386" s="34"/>
      <c r="C1386" s="29"/>
      <c r="D1386" s="29"/>
      <c r="E1386" s="29"/>
      <c r="F1386" s="29"/>
    </row>
    <row r="1387" spans="1:6" x14ac:dyDescent="0.2">
      <c r="A1387" s="55"/>
      <c r="B1387" s="34"/>
      <c r="C1387" s="29"/>
      <c r="D1387" s="29"/>
      <c r="E1387" s="29"/>
      <c r="F1387" s="29"/>
    </row>
    <row r="1388" spans="1:6" x14ac:dyDescent="0.2">
      <c r="A1388" s="55"/>
      <c r="B1388" s="34"/>
      <c r="C1388" s="29"/>
      <c r="D1388" s="29"/>
      <c r="E1388" s="29"/>
      <c r="F1388" s="29"/>
    </row>
    <row r="1389" spans="1:6" x14ac:dyDescent="0.2">
      <c r="A1389" s="55"/>
      <c r="B1389" s="34"/>
      <c r="C1389" s="29"/>
      <c r="D1389" s="29"/>
      <c r="E1389" s="29"/>
      <c r="F1389" s="29"/>
    </row>
    <row r="1390" spans="1:6" x14ac:dyDescent="0.2">
      <c r="A1390" s="55"/>
      <c r="B1390" s="34"/>
      <c r="C1390" s="29"/>
      <c r="D1390" s="29"/>
      <c r="E1390" s="29"/>
      <c r="F1390" s="29"/>
    </row>
    <row r="1391" spans="1:6" x14ac:dyDescent="0.2">
      <c r="A1391" s="55"/>
      <c r="B1391" s="34"/>
      <c r="C1391" s="29"/>
      <c r="D1391" s="29"/>
      <c r="E1391" s="29"/>
      <c r="F1391" s="29"/>
    </row>
    <row r="1392" spans="1:6" x14ac:dyDescent="0.2">
      <c r="A1392" s="55"/>
      <c r="B1392" s="34"/>
      <c r="C1392" s="29"/>
      <c r="D1392" s="29"/>
      <c r="E1392" s="29"/>
      <c r="F1392" s="29"/>
    </row>
    <row r="1393" spans="1:6" x14ac:dyDescent="0.2">
      <c r="A1393" s="55"/>
      <c r="B1393" s="34"/>
      <c r="C1393" s="29"/>
      <c r="D1393" s="29"/>
      <c r="E1393" s="29"/>
      <c r="F1393" s="29"/>
    </row>
    <row r="1394" spans="1:6" x14ac:dyDescent="0.2">
      <c r="A1394" s="55"/>
      <c r="B1394" s="34"/>
      <c r="C1394" s="29"/>
      <c r="D1394" s="29"/>
      <c r="E1394" s="29"/>
      <c r="F1394" s="29"/>
    </row>
    <row r="1395" spans="1:6" x14ac:dyDescent="0.2">
      <c r="A1395" s="55"/>
      <c r="B1395" s="34"/>
      <c r="C1395" s="29"/>
      <c r="D1395" s="29"/>
      <c r="E1395" s="29"/>
      <c r="F1395" s="29"/>
    </row>
    <row r="1396" spans="1:6" x14ac:dyDescent="0.2">
      <c r="A1396" s="55"/>
      <c r="B1396" s="34"/>
      <c r="C1396" s="29"/>
      <c r="D1396" s="29"/>
      <c r="E1396" s="29"/>
      <c r="F1396" s="29"/>
    </row>
    <row r="1397" spans="1:6" x14ac:dyDescent="0.2">
      <c r="A1397" s="55"/>
      <c r="B1397" s="34"/>
      <c r="C1397" s="29"/>
      <c r="D1397" s="29"/>
      <c r="E1397" s="29"/>
      <c r="F1397" s="29"/>
    </row>
    <row r="1398" spans="1:6" x14ac:dyDescent="0.2">
      <c r="A1398" s="55"/>
      <c r="B1398" s="34"/>
      <c r="C1398" s="29"/>
      <c r="D1398" s="29"/>
      <c r="E1398" s="29"/>
      <c r="F1398" s="29"/>
    </row>
    <row r="1399" spans="1:6" x14ac:dyDescent="0.2">
      <c r="A1399" s="55"/>
      <c r="B1399" s="34"/>
      <c r="C1399" s="29"/>
      <c r="D1399" s="29"/>
      <c r="E1399" s="29"/>
      <c r="F1399" s="29"/>
    </row>
    <row r="1400" spans="1:6" x14ac:dyDescent="0.2">
      <c r="A1400" s="55"/>
      <c r="B1400" s="34"/>
      <c r="C1400" s="29"/>
      <c r="D1400" s="29"/>
      <c r="E1400" s="29"/>
      <c r="F1400" s="29"/>
    </row>
    <row r="1401" spans="1:6" x14ac:dyDescent="0.2">
      <c r="A1401" s="55"/>
      <c r="B1401" s="34"/>
      <c r="C1401" s="29"/>
      <c r="D1401" s="29"/>
      <c r="E1401" s="29"/>
      <c r="F1401" s="29"/>
    </row>
    <row r="1402" spans="1:6" x14ac:dyDescent="0.2">
      <c r="A1402" s="55"/>
      <c r="B1402" s="34"/>
      <c r="C1402" s="29"/>
      <c r="D1402" s="29"/>
      <c r="E1402" s="29"/>
      <c r="F1402" s="29"/>
    </row>
    <row r="1403" spans="1:6" x14ac:dyDescent="0.2">
      <c r="A1403" s="55"/>
      <c r="B1403" s="34"/>
      <c r="C1403" s="29"/>
      <c r="D1403" s="29"/>
      <c r="E1403" s="29"/>
      <c r="F1403" s="29"/>
    </row>
    <row r="1404" spans="1:6" x14ac:dyDescent="0.2">
      <c r="A1404" s="55"/>
      <c r="B1404" s="34"/>
      <c r="C1404" s="29"/>
      <c r="D1404" s="29"/>
      <c r="E1404" s="29"/>
      <c r="F1404" s="29"/>
    </row>
    <row r="1405" spans="1:6" x14ac:dyDescent="0.2">
      <c r="A1405" s="55"/>
      <c r="B1405" s="34"/>
      <c r="C1405" s="29"/>
      <c r="D1405" s="29"/>
      <c r="E1405" s="29"/>
      <c r="F1405" s="29"/>
    </row>
    <row r="1406" spans="1:6" x14ac:dyDescent="0.2">
      <c r="A1406" s="55"/>
      <c r="B1406" s="34"/>
      <c r="C1406" s="29"/>
      <c r="D1406" s="29"/>
      <c r="E1406" s="29"/>
      <c r="F1406" s="29"/>
    </row>
    <row r="1407" spans="1:6" x14ac:dyDescent="0.2">
      <c r="A1407" s="55"/>
      <c r="B1407" s="34"/>
      <c r="C1407" s="29"/>
      <c r="D1407" s="29"/>
      <c r="E1407" s="29"/>
      <c r="F1407" s="29"/>
    </row>
    <row r="1408" spans="1:6" x14ac:dyDescent="0.2">
      <c r="A1408" s="55"/>
      <c r="B1408" s="34"/>
      <c r="C1408" s="29"/>
      <c r="D1408" s="29"/>
      <c r="E1408" s="29"/>
      <c r="F1408" s="29"/>
    </row>
    <row r="1409" spans="1:6" x14ac:dyDescent="0.2">
      <c r="A1409" s="55"/>
      <c r="B1409" s="34"/>
      <c r="C1409" s="29"/>
      <c r="D1409" s="29"/>
      <c r="E1409" s="29"/>
      <c r="F1409" s="29"/>
    </row>
    <row r="1410" spans="1:6" x14ac:dyDescent="0.2">
      <c r="A1410" s="55"/>
      <c r="B1410" s="34"/>
      <c r="C1410" s="29"/>
      <c r="D1410" s="29"/>
      <c r="E1410" s="29"/>
      <c r="F1410" s="29"/>
    </row>
    <row r="1411" spans="1:6" x14ac:dyDescent="0.2">
      <c r="A1411" s="55"/>
      <c r="B1411" s="34"/>
      <c r="C1411" s="29"/>
      <c r="D1411" s="29"/>
      <c r="E1411" s="29"/>
      <c r="F1411" s="29"/>
    </row>
    <row r="1412" spans="1:6" x14ac:dyDescent="0.2">
      <c r="A1412" s="55"/>
      <c r="B1412" s="34"/>
      <c r="C1412" s="29"/>
      <c r="D1412" s="29"/>
      <c r="E1412" s="29"/>
      <c r="F1412" s="29"/>
    </row>
    <row r="1413" spans="1:6" x14ac:dyDescent="0.2">
      <c r="A1413" s="55"/>
      <c r="B1413" s="34"/>
      <c r="C1413" s="29"/>
      <c r="D1413" s="29"/>
      <c r="E1413" s="29"/>
      <c r="F1413" s="29"/>
    </row>
    <row r="1414" spans="1:6" x14ac:dyDescent="0.2">
      <c r="A1414" s="55"/>
      <c r="B1414" s="34"/>
      <c r="C1414" s="29"/>
      <c r="D1414" s="29"/>
      <c r="E1414" s="29"/>
      <c r="F1414" s="29"/>
    </row>
    <row r="1415" spans="1:6" x14ac:dyDescent="0.2">
      <c r="A1415" s="55"/>
      <c r="B1415" s="34"/>
      <c r="C1415" s="29"/>
      <c r="D1415" s="29"/>
      <c r="E1415" s="29"/>
      <c r="F1415" s="29"/>
    </row>
    <row r="1416" spans="1:6" x14ac:dyDescent="0.2">
      <c r="A1416" s="55"/>
      <c r="B1416" s="34"/>
      <c r="C1416" s="29"/>
      <c r="D1416" s="29"/>
      <c r="E1416" s="29"/>
      <c r="F1416" s="29"/>
    </row>
    <row r="1417" spans="1:6" x14ac:dyDescent="0.2">
      <c r="A1417" s="55"/>
      <c r="B1417" s="34"/>
      <c r="C1417" s="29"/>
      <c r="D1417" s="29"/>
      <c r="E1417" s="29"/>
      <c r="F1417" s="29"/>
    </row>
    <row r="1418" spans="1:6" x14ac:dyDescent="0.2">
      <c r="A1418" s="55"/>
      <c r="B1418" s="34"/>
      <c r="C1418" s="29"/>
      <c r="D1418" s="29"/>
      <c r="E1418" s="29"/>
      <c r="F1418" s="29"/>
    </row>
    <row r="1419" spans="1:6" x14ac:dyDescent="0.2">
      <c r="A1419" s="55"/>
      <c r="B1419" s="34"/>
      <c r="C1419" s="29"/>
      <c r="D1419" s="29"/>
      <c r="E1419" s="29"/>
      <c r="F1419" s="29"/>
    </row>
    <row r="1420" spans="1:6" x14ac:dyDescent="0.2">
      <c r="A1420" s="55"/>
      <c r="B1420" s="34"/>
      <c r="C1420" s="29"/>
      <c r="D1420" s="29"/>
      <c r="E1420" s="29"/>
      <c r="F1420" s="29"/>
    </row>
    <row r="1421" spans="1:6" x14ac:dyDescent="0.2">
      <c r="A1421" s="55"/>
      <c r="B1421" s="34"/>
      <c r="C1421" s="29"/>
      <c r="D1421" s="29"/>
      <c r="E1421" s="29"/>
      <c r="F1421" s="29"/>
    </row>
    <row r="1422" spans="1:6" x14ac:dyDescent="0.2">
      <c r="A1422" s="55"/>
      <c r="B1422" s="34"/>
      <c r="C1422" s="29"/>
      <c r="D1422" s="29"/>
      <c r="E1422" s="29"/>
      <c r="F1422" s="29"/>
    </row>
    <row r="1423" spans="1:6" x14ac:dyDescent="0.2">
      <c r="A1423" s="55"/>
      <c r="B1423" s="34"/>
      <c r="C1423" s="29"/>
      <c r="D1423" s="29"/>
      <c r="E1423" s="29"/>
      <c r="F1423" s="29"/>
    </row>
    <row r="1424" spans="1:6" x14ac:dyDescent="0.2">
      <c r="A1424" s="55"/>
      <c r="B1424" s="34"/>
      <c r="C1424" s="29"/>
      <c r="D1424" s="29"/>
      <c r="E1424" s="29"/>
      <c r="F1424" s="29"/>
    </row>
    <row r="1425" spans="1:6" x14ac:dyDescent="0.2">
      <c r="A1425" s="55"/>
      <c r="B1425" s="34"/>
      <c r="C1425" s="29"/>
      <c r="D1425" s="29"/>
      <c r="E1425" s="29"/>
      <c r="F1425" s="29"/>
    </row>
    <row r="1426" spans="1:6" x14ac:dyDescent="0.2">
      <c r="A1426" s="55"/>
      <c r="B1426" s="34"/>
      <c r="C1426" s="29"/>
      <c r="D1426" s="29"/>
      <c r="E1426" s="29"/>
      <c r="F1426" s="29"/>
    </row>
    <row r="1427" spans="1:6" x14ac:dyDescent="0.2">
      <c r="A1427" s="55"/>
      <c r="B1427" s="34"/>
      <c r="C1427" s="29"/>
      <c r="D1427" s="29"/>
      <c r="E1427" s="29"/>
      <c r="F1427" s="29"/>
    </row>
    <row r="1428" spans="1:6" x14ac:dyDescent="0.2">
      <c r="A1428" s="55"/>
      <c r="B1428" s="34"/>
      <c r="C1428" s="29"/>
      <c r="D1428" s="29"/>
      <c r="E1428" s="29"/>
      <c r="F1428" s="29"/>
    </row>
    <row r="1429" spans="1:6" x14ac:dyDescent="0.2">
      <c r="A1429" s="55"/>
      <c r="B1429" s="34"/>
      <c r="C1429" s="29"/>
      <c r="D1429" s="29"/>
      <c r="E1429" s="29"/>
      <c r="F1429" s="29"/>
    </row>
    <row r="1430" spans="1:6" x14ac:dyDescent="0.2">
      <c r="A1430" s="55"/>
      <c r="B1430" s="34"/>
      <c r="C1430" s="29"/>
      <c r="D1430" s="29"/>
      <c r="E1430" s="29"/>
      <c r="F1430" s="29"/>
    </row>
    <row r="1431" spans="1:6" x14ac:dyDescent="0.2">
      <c r="A1431" s="55"/>
      <c r="B1431" s="34"/>
      <c r="C1431" s="29"/>
      <c r="D1431" s="29"/>
      <c r="E1431" s="29"/>
      <c r="F1431" s="29"/>
    </row>
    <row r="1432" spans="1:6" x14ac:dyDescent="0.2">
      <c r="A1432" s="55"/>
      <c r="B1432" s="34"/>
      <c r="C1432" s="29"/>
      <c r="D1432" s="29"/>
      <c r="E1432" s="29"/>
      <c r="F1432" s="29"/>
    </row>
    <row r="1433" spans="1:6" x14ac:dyDescent="0.2">
      <c r="A1433" s="55"/>
      <c r="B1433" s="34"/>
      <c r="C1433" s="29"/>
      <c r="D1433" s="29"/>
      <c r="E1433" s="29"/>
      <c r="F1433" s="29"/>
    </row>
    <row r="1434" spans="1:6" x14ac:dyDescent="0.2">
      <c r="A1434" s="55"/>
      <c r="B1434" s="34"/>
      <c r="C1434" s="29"/>
      <c r="D1434" s="29"/>
      <c r="E1434" s="29"/>
      <c r="F1434" s="29"/>
    </row>
    <row r="1435" spans="1:6" x14ac:dyDescent="0.2">
      <c r="A1435" s="55"/>
      <c r="B1435" s="34"/>
      <c r="C1435" s="29"/>
      <c r="D1435" s="29"/>
      <c r="E1435" s="29"/>
      <c r="F1435" s="29"/>
    </row>
    <row r="1436" spans="1:6" x14ac:dyDescent="0.2">
      <c r="A1436" s="55"/>
      <c r="B1436" s="34"/>
      <c r="C1436" s="29"/>
      <c r="D1436" s="29"/>
      <c r="E1436" s="29"/>
      <c r="F1436" s="29"/>
    </row>
    <row r="1437" spans="1:6" x14ac:dyDescent="0.2">
      <c r="A1437" s="55"/>
      <c r="B1437" s="34"/>
      <c r="C1437" s="29"/>
      <c r="D1437" s="29"/>
      <c r="E1437" s="29"/>
      <c r="F1437" s="29"/>
    </row>
    <row r="1438" spans="1:6" x14ac:dyDescent="0.2">
      <c r="A1438" s="55"/>
      <c r="B1438" s="34"/>
      <c r="C1438" s="29"/>
      <c r="D1438" s="29"/>
      <c r="E1438" s="29"/>
      <c r="F1438" s="29"/>
    </row>
    <row r="1439" spans="1:6" x14ac:dyDescent="0.2">
      <c r="A1439" s="55"/>
      <c r="B1439" s="34"/>
      <c r="C1439" s="29"/>
      <c r="D1439" s="29"/>
      <c r="E1439" s="29"/>
      <c r="F1439" s="29"/>
    </row>
    <row r="1440" spans="1:6" x14ac:dyDescent="0.2">
      <c r="A1440" s="55"/>
      <c r="B1440" s="34"/>
      <c r="C1440" s="29"/>
      <c r="D1440" s="29"/>
      <c r="E1440" s="29"/>
      <c r="F1440" s="29"/>
    </row>
    <row r="1441" spans="1:6" x14ac:dyDescent="0.2">
      <c r="A1441" s="55"/>
      <c r="B1441" s="34"/>
      <c r="C1441" s="29"/>
      <c r="D1441" s="29"/>
      <c r="E1441" s="29"/>
      <c r="F1441" s="29"/>
    </row>
    <row r="1442" spans="1:6" x14ac:dyDescent="0.2">
      <c r="A1442" s="55"/>
      <c r="B1442" s="34"/>
      <c r="C1442" s="29"/>
      <c r="D1442" s="29"/>
      <c r="E1442" s="29"/>
      <c r="F1442" s="29"/>
    </row>
    <row r="1443" spans="1:6" x14ac:dyDescent="0.2">
      <c r="A1443" s="55"/>
      <c r="B1443" s="34"/>
      <c r="C1443" s="29"/>
      <c r="D1443" s="29"/>
      <c r="E1443" s="29"/>
      <c r="F1443" s="29"/>
    </row>
    <row r="1444" spans="1:6" x14ac:dyDescent="0.2">
      <c r="A1444" s="55"/>
      <c r="B1444" s="34"/>
      <c r="C1444" s="29"/>
      <c r="D1444" s="29"/>
      <c r="E1444" s="29"/>
      <c r="F1444" s="29"/>
    </row>
    <row r="1445" spans="1:6" x14ac:dyDescent="0.2">
      <c r="A1445" s="55"/>
      <c r="B1445" s="34"/>
      <c r="C1445" s="29"/>
      <c r="D1445" s="29"/>
      <c r="E1445" s="29"/>
      <c r="F1445" s="29"/>
    </row>
    <row r="1446" spans="1:6" x14ac:dyDescent="0.2">
      <c r="A1446" s="55"/>
      <c r="B1446" s="34"/>
      <c r="C1446" s="29"/>
      <c r="D1446" s="29"/>
      <c r="E1446" s="29"/>
      <c r="F1446" s="29"/>
    </row>
    <row r="1447" spans="1:6" x14ac:dyDescent="0.2">
      <c r="A1447" s="55"/>
      <c r="B1447" s="34"/>
      <c r="C1447" s="29"/>
      <c r="D1447" s="29"/>
      <c r="E1447" s="29"/>
      <c r="F1447" s="29"/>
    </row>
    <row r="1448" spans="1:6" x14ac:dyDescent="0.2">
      <c r="A1448" s="55"/>
      <c r="B1448" s="34"/>
      <c r="C1448" s="29"/>
      <c r="D1448" s="29"/>
      <c r="E1448" s="29"/>
      <c r="F1448" s="29"/>
    </row>
    <row r="1449" spans="1:6" x14ac:dyDescent="0.2">
      <c r="A1449" s="55"/>
      <c r="B1449" s="34"/>
      <c r="C1449" s="29"/>
      <c r="D1449" s="29"/>
      <c r="E1449" s="29"/>
      <c r="F1449" s="29"/>
    </row>
    <row r="1450" spans="1:6" x14ac:dyDescent="0.2">
      <c r="A1450" s="55"/>
      <c r="B1450" s="34"/>
      <c r="C1450" s="29"/>
      <c r="D1450" s="29"/>
      <c r="E1450" s="29"/>
      <c r="F1450" s="29"/>
    </row>
    <row r="1451" spans="1:6" x14ac:dyDescent="0.2">
      <c r="A1451" s="55"/>
      <c r="B1451" s="34"/>
      <c r="C1451" s="29"/>
      <c r="D1451" s="29"/>
      <c r="E1451" s="29"/>
      <c r="F1451" s="29"/>
    </row>
    <row r="1452" spans="1:6" x14ac:dyDescent="0.2">
      <c r="A1452" s="55"/>
      <c r="B1452" s="34"/>
      <c r="C1452" s="29"/>
      <c r="D1452" s="29"/>
      <c r="E1452" s="29"/>
      <c r="F1452" s="29"/>
    </row>
    <row r="1453" spans="1:6" x14ac:dyDescent="0.2">
      <c r="A1453" s="55"/>
      <c r="B1453" s="34"/>
      <c r="C1453" s="29"/>
      <c r="D1453" s="29"/>
      <c r="E1453" s="29"/>
      <c r="F1453" s="29"/>
    </row>
    <row r="1454" spans="1:6" x14ac:dyDescent="0.2">
      <c r="A1454" s="55"/>
      <c r="B1454" s="34"/>
      <c r="C1454" s="29"/>
      <c r="D1454" s="29"/>
      <c r="E1454" s="29"/>
      <c r="F1454" s="29"/>
    </row>
    <row r="1455" spans="1:6" x14ac:dyDescent="0.2">
      <c r="A1455" s="55"/>
      <c r="B1455" s="34"/>
      <c r="C1455" s="29"/>
      <c r="D1455" s="29"/>
      <c r="E1455" s="29"/>
      <c r="F1455" s="29"/>
    </row>
    <row r="1456" spans="1:6" x14ac:dyDescent="0.2">
      <c r="A1456" s="55"/>
      <c r="B1456" s="34"/>
      <c r="C1456" s="29"/>
      <c r="D1456" s="29"/>
      <c r="E1456" s="29"/>
      <c r="F1456" s="29"/>
    </row>
    <row r="1457" spans="1:6" x14ac:dyDescent="0.2">
      <c r="A1457" s="55"/>
      <c r="B1457" s="34"/>
      <c r="C1457" s="29"/>
      <c r="D1457" s="29"/>
      <c r="E1457" s="29"/>
      <c r="F1457" s="29"/>
    </row>
    <row r="1458" spans="1:6" x14ac:dyDescent="0.2">
      <c r="A1458" s="55"/>
      <c r="B1458" s="34"/>
      <c r="C1458" s="29"/>
      <c r="D1458" s="29"/>
      <c r="E1458" s="29"/>
      <c r="F1458" s="29"/>
    </row>
    <row r="1459" spans="1:6" x14ac:dyDescent="0.2">
      <c r="A1459" s="55"/>
      <c r="B1459" s="34"/>
      <c r="C1459" s="29"/>
      <c r="D1459" s="29"/>
      <c r="E1459" s="29"/>
      <c r="F1459" s="29"/>
    </row>
    <row r="1460" spans="1:6" x14ac:dyDescent="0.2">
      <c r="A1460" s="55"/>
      <c r="B1460" s="34"/>
      <c r="C1460" s="29"/>
      <c r="D1460" s="29"/>
      <c r="E1460" s="29"/>
      <c r="F1460" s="29"/>
    </row>
    <row r="1461" spans="1:6" x14ac:dyDescent="0.2">
      <c r="A1461" s="55"/>
      <c r="B1461" s="34"/>
      <c r="C1461" s="29"/>
      <c r="D1461" s="29"/>
      <c r="E1461" s="29"/>
      <c r="F1461" s="29"/>
    </row>
    <row r="1462" spans="1:6" x14ac:dyDescent="0.2">
      <c r="A1462" s="55"/>
      <c r="B1462" s="34"/>
      <c r="C1462" s="29"/>
      <c r="D1462" s="29"/>
      <c r="E1462" s="29"/>
      <c r="F1462" s="29"/>
    </row>
    <row r="1463" spans="1:6" x14ac:dyDescent="0.2">
      <c r="A1463" s="55"/>
      <c r="B1463" s="34"/>
      <c r="C1463" s="29"/>
      <c r="D1463" s="29"/>
      <c r="E1463" s="29"/>
      <c r="F1463" s="29"/>
    </row>
    <row r="1464" spans="1:6" x14ac:dyDescent="0.2">
      <c r="A1464" s="55"/>
      <c r="B1464" s="34"/>
      <c r="C1464" s="29"/>
      <c r="D1464" s="29"/>
      <c r="E1464" s="29"/>
      <c r="F1464" s="29"/>
    </row>
    <row r="1465" spans="1:6" x14ac:dyDescent="0.2">
      <c r="A1465" s="55"/>
      <c r="B1465" s="34"/>
      <c r="C1465" s="29"/>
      <c r="D1465" s="29"/>
      <c r="E1465" s="29"/>
      <c r="F1465" s="29"/>
    </row>
    <row r="1466" spans="1:6" x14ac:dyDescent="0.2">
      <c r="A1466" s="55"/>
      <c r="B1466" s="34"/>
      <c r="C1466" s="29"/>
      <c r="D1466" s="29"/>
      <c r="E1466" s="29"/>
      <c r="F1466" s="29"/>
    </row>
    <row r="1467" spans="1:6" x14ac:dyDescent="0.2">
      <c r="A1467" s="55"/>
      <c r="B1467" s="34"/>
      <c r="C1467" s="29"/>
      <c r="D1467" s="29"/>
      <c r="E1467" s="29"/>
      <c r="F1467" s="29"/>
    </row>
    <row r="1468" spans="1:6" x14ac:dyDescent="0.2">
      <c r="A1468" s="55"/>
      <c r="B1468" s="34"/>
      <c r="C1468" s="29"/>
      <c r="D1468" s="29"/>
      <c r="E1468" s="29"/>
      <c r="F1468" s="29"/>
    </row>
    <row r="1469" spans="1:6" x14ac:dyDescent="0.2">
      <c r="A1469" s="55"/>
      <c r="B1469" s="34"/>
      <c r="C1469" s="29"/>
      <c r="D1469" s="29"/>
      <c r="E1469" s="29"/>
      <c r="F1469" s="29"/>
    </row>
    <row r="1470" spans="1:6" x14ac:dyDescent="0.2">
      <c r="A1470" s="55"/>
      <c r="B1470" s="34"/>
      <c r="C1470" s="29"/>
      <c r="D1470" s="29"/>
      <c r="E1470" s="29"/>
      <c r="F1470" s="29"/>
    </row>
    <row r="1471" spans="1:6" x14ac:dyDescent="0.2">
      <c r="A1471" s="55"/>
      <c r="B1471" s="34"/>
      <c r="C1471" s="29"/>
      <c r="D1471" s="29"/>
      <c r="E1471" s="29"/>
      <c r="F1471" s="29"/>
    </row>
    <row r="1472" spans="1:6" x14ac:dyDescent="0.2">
      <c r="A1472" s="55"/>
      <c r="B1472" s="34"/>
      <c r="C1472" s="29"/>
      <c r="D1472" s="29"/>
      <c r="E1472" s="29"/>
      <c r="F1472" s="29"/>
    </row>
    <row r="1473" spans="1:6" x14ac:dyDescent="0.2">
      <c r="A1473" s="55"/>
      <c r="B1473" s="34"/>
      <c r="C1473" s="29"/>
      <c r="D1473" s="29"/>
      <c r="E1473" s="29"/>
      <c r="F1473" s="29"/>
    </row>
    <row r="1474" spans="1:6" x14ac:dyDescent="0.2">
      <c r="A1474" s="55"/>
      <c r="B1474" s="34"/>
      <c r="C1474" s="29"/>
      <c r="D1474" s="29"/>
      <c r="E1474" s="29"/>
      <c r="F1474" s="29"/>
    </row>
    <row r="1475" spans="1:6" x14ac:dyDescent="0.2">
      <c r="A1475" s="55"/>
      <c r="B1475" s="34"/>
      <c r="C1475" s="29"/>
      <c r="D1475" s="29"/>
      <c r="E1475" s="29"/>
      <c r="F1475" s="29"/>
    </row>
    <row r="1476" spans="1:6" x14ac:dyDescent="0.2">
      <c r="A1476" s="55"/>
      <c r="B1476" s="34"/>
      <c r="C1476" s="29"/>
      <c r="D1476" s="29"/>
      <c r="E1476" s="29"/>
      <c r="F1476" s="29"/>
    </row>
    <row r="1477" spans="1:6" x14ac:dyDescent="0.2">
      <c r="A1477" s="55"/>
      <c r="B1477" s="34"/>
      <c r="C1477" s="29"/>
      <c r="D1477" s="29"/>
      <c r="E1477" s="29"/>
      <c r="F1477" s="29"/>
    </row>
    <row r="1478" spans="1:6" x14ac:dyDescent="0.2">
      <c r="A1478" s="55"/>
      <c r="B1478" s="34"/>
      <c r="C1478" s="29"/>
      <c r="D1478" s="29"/>
      <c r="E1478" s="29"/>
      <c r="F1478" s="29"/>
    </row>
    <row r="1479" spans="1:6" x14ac:dyDescent="0.2">
      <c r="A1479" s="55"/>
      <c r="B1479" s="34"/>
      <c r="C1479" s="29"/>
      <c r="D1479" s="29"/>
      <c r="E1479" s="29"/>
      <c r="F1479" s="29"/>
    </row>
    <row r="1480" spans="1:6" x14ac:dyDescent="0.2">
      <c r="A1480" s="55"/>
      <c r="B1480" s="34"/>
      <c r="C1480" s="29"/>
      <c r="D1480" s="29"/>
      <c r="E1480" s="29"/>
      <c r="F1480" s="29"/>
    </row>
    <row r="1481" spans="1:6" x14ac:dyDescent="0.2">
      <c r="A1481" s="55"/>
      <c r="B1481" s="34"/>
      <c r="C1481" s="29"/>
      <c r="D1481" s="29"/>
      <c r="E1481" s="29"/>
      <c r="F1481" s="29"/>
    </row>
    <row r="1482" spans="1:6" x14ac:dyDescent="0.2">
      <c r="A1482" s="55"/>
      <c r="B1482" s="34"/>
      <c r="C1482" s="29"/>
      <c r="D1482" s="29"/>
      <c r="E1482" s="29"/>
      <c r="F1482" s="29"/>
    </row>
    <row r="1483" spans="1:6" x14ac:dyDescent="0.2">
      <c r="A1483" s="55"/>
      <c r="B1483" s="34"/>
      <c r="C1483" s="29"/>
      <c r="D1483" s="29"/>
      <c r="E1483" s="29"/>
      <c r="F1483" s="29"/>
    </row>
    <row r="1484" spans="1:6" x14ac:dyDescent="0.2">
      <c r="A1484" s="55"/>
      <c r="B1484" s="34"/>
      <c r="C1484" s="29"/>
      <c r="D1484" s="29"/>
      <c r="E1484" s="29"/>
      <c r="F1484" s="29"/>
    </row>
    <row r="1485" spans="1:6" x14ac:dyDescent="0.2">
      <c r="A1485" s="55"/>
      <c r="B1485" s="34"/>
      <c r="C1485" s="29"/>
      <c r="D1485" s="29"/>
      <c r="E1485" s="29"/>
      <c r="F1485" s="29"/>
    </row>
    <row r="1486" spans="1:6" x14ac:dyDescent="0.2">
      <c r="A1486" s="55"/>
      <c r="B1486" s="34"/>
      <c r="C1486" s="29"/>
      <c r="D1486" s="29"/>
      <c r="E1486" s="29"/>
      <c r="F1486" s="29"/>
    </row>
    <row r="1487" spans="1:6" x14ac:dyDescent="0.2">
      <c r="A1487" s="55"/>
      <c r="B1487" s="34"/>
      <c r="C1487" s="29"/>
      <c r="D1487" s="29"/>
      <c r="E1487" s="29"/>
      <c r="F1487" s="29"/>
    </row>
    <row r="1488" spans="1:6" x14ac:dyDescent="0.2">
      <c r="A1488" s="55"/>
      <c r="B1488" s="34"/>
      <c r="C1488" s="29"/>
      <c r="D1488" s="29"/>
      <c r="E1488" s="29"/>
      <c r="F1488" s="29"/>
    </row>
    <row r="1489" spans="1:6" x14ac:dyDescent="0.2">
      <c r="A1489" s="55"/>
      <c r="B1489" s="34"/>
      <c r="C1489" s="29"/>
      <c r="D1489" s="29"/>
      <c r="E1489" s="29"/>
      <c r="F1489" s="29"/>
    </row>
    <row r="1490" spans="1:6" x14ac:dyDescent="0.2">
      <c r="A1490" s="55"/>
      <c r="B1490" s="34"/>
      <c r="C1490" s="29"/>
      <c r="D1490" s="29"/>
      <c r="E1490" s="29"/>
      <c r="F1490" s="29"/>
    </row>
    <row r="1491" spans="1:6" x14ac:dyDescent="0.2">
      <c r="A1491" s="55"/>
      <c r="B1491" s="34"/>
      <c r="C1491" s="29"/>
      <c r="D1491" s="29"/>
      <c r="E1491" s="29"/>
      <c r="F1491" s="29"/>
    </row>
    <row r="1492" spans="1:6" x14ac:dyDescent="0.2">
      <c r="A1492" s="55"/>
      <c r="B1492" s="34"/>
      <c r="C1492" s="29"/>
      <c r="D1492" s="29"/>
      <c r="E1492" s="29"/>
      <c r="F1492" s="29"/>
    </row>
    <row r="1493" spans="1:6" x14ac:dyDescent="0.2">
      <c r="A1493" s="55"/>
      <c r="B1493" s="34"/>
      <c r="C1493" s="29"/>
      <c r="D1493" s="29"/>
      <c r="E1493" s="29"/>
      <c r="F1493" s="29"/>
    </row>
    <row r="1494" spans="1:6" x14ac:dyDescent="0.2">
      <c r="A1494" s="55"/>
      <c r="B1494" s="34"/>
      <c r="C1494" s="29"/>
      <c r="D1494" s="29"/>
      <c r="E1494" s="29"/>
      <c r="F1494" s="29"/>
    </row>
    <row r="1495" spans="1:6" x14ac:dyDescent="0.2">
      <c r="A1495" s="55"/>
      <c r="B1495" s="34"/>
      <c r="C1495" s="29"/>
      <c r="D1495" s="29"/>
      <c r="E1495" s="29"/>
      <c r="F1495" s="29"/>
    </row>
    <row r="1496" spans="1:6" x14ac:dyDescent="0.2">
      <c r="A1496" s="55"/>
      <c r="B1496" s="34"/>
      <c r="C1496" s="29"/>
      <c r="D1496" s="29"/>
      <c r="E1496" s="29"/>
      <c r="F1496" s="29"/>
    </row>
    <row r="1497" spans="1:6" x14ac:dyDescent="0.2">
      <c r="A1497" s="55"/>
      <c r="B1497" s="34"/>
      <c r="C1497" s="29"/>
      <c r="D1497" s="29"/>
      <c r="E1497" s="29"/>
      <c r="F1497" s="29"/>
    </row>
    <row r="1498" spans="1:6" x14ac:dyDescent="0.2">
      <c r="A1498" s="55"/>
      <c r="B1498" s="34"/>
      <c r="C1498" s="29"/>
      <c r="D1498" s="29"/>
      <c r="E1498" s="29"/>
      <c r="F1498" s="29"/>
    </row>
    <row r="1499" spans="1:6" x14ac:dyDescent="0.2">
      <c r="A1499" s="55"/>
      <c r="B1499" s="34"/>
      <c r="C1499" s="29"/>
      <c r="D1499" s="29"/>
      <c r="E1499" s="29"/>
      <c r="F1499" s="29"/>
    </row>
    <row r="1500" spans="1:6" x14ac:dyDescent="0.2">
      <c r="A1500" s="55"/>
      <c r="B1500" s="34"/>
      <c r="C1500" s="29"/>
      <c r="D1500" s="29"/>
      <c r="E1500" s="29"/>
      <c r="F1500" s="29"/>
    </row>
    <row r="1501" spans="1:6" x14ac:dyDescent="0.2">
      <c r="A1501" s="55"/>
      <c r="B1501" s="34"/>
      <c r="C1501" s="29"/>
      <c r="D1501" s="29"/>
      <c r="E1501" s="29"/>
      <c r="F1501" s="29"/>
    </row>
    <row r="1502" spans="1:6" x14ac:dyDescent="0.2">
      <c r="A1502" s="55"/>
      <c r="B1502" s="34"/>
      <c r="C1502" s="29"/>
      <c r="D1502" s="29"/>
      <c r="E1502" s="29"/>
      <c r="F1502" s="29"/>
    </row>
    <row r="1503" spans="1:6" x14ac:dyDescent="0.2">
      <c r="A1503" s="55"/>
      <c r="B1503" s="34"/>
      <c r="C1503" s="29"/>
      <c r="D1503" s="29"/>
      <c r="E1503" s="29"/>
      <c r="F1503" s="29"/>
    </row>
    <row r="1504" spans="1:6" x14ac:dyDescent="0.2">
      <c r="A1504" s="55"/>
      <c r="B1504" s="34"/>
      <c r="C1504" s="29"/>
      <c r="D1504" s="29"/>
      <c r="E1504" s="29"/>
      <c r="F1504" s="29"/>
    </row>
    <row r="1505" spans="1:6" x14ac:dyDescent="0.2">
      <c r="A1505" s="55"/>
      <c r="B1505" s="34"/>
      <c r="C1505" s="29"/>
      <c r="D1505" s="29"/>
      <c r="E1505" s="29"/>
      <c r="F1505" s="29"/>
    </row>
    <row r="1506" spans="1:6" x14ac:dyDescent="0.2">
      <c r="A1506" s="55"/>
      <c r="B1506" s="34"/>
      <c r="C1506" s="29"/>
      <c r="D1506" s="29"/>
      <c r="E1506" s="29"/>
      <c r="F1506" s="29"/>
    </row>
    <row r="1507" spans="1:6" x14ac:dyDescent="0.2">
      <c r="A1507" s="55"/>
      <c r="B1507" s="34"/>
      <c r="C1507" s="29"/>
      <c r="D1507" s="29"/>
      <c r="E1507" s="29"/>
      <c r="F1507" s="29"/>
    </row>
    <row r="1508" spans="1:6" x14ac:dyDescent="0.2">
      <c r="A1508" s="55"/>
      <c r="B1508" s="34"/>
      <c r="C1508" s="29"/>
      <c r="D1508" s="29"/>
      <c r="E1508" s="29"/>
      <c r="F1508" s="29"/>
    </row>
    <row r="1509" spans="1:6" x14ac:dyDescent="0.2">
      <c r="A1509" s="55"/>
      <c r="B1509" s="34"/>
      <c r="C1509" s="29"/>
      <c r="D1509" s="29"/>
      <c r="E1509" s="29"/>
      <c r="F1509" s="29"/>
    </row>
    <row r="1510" spans="1:6" x14ac:dyDescent="0.2">
      <c r="A1510" s="55"/>
      <c r="B1510" s="34"/>
      <c r="C1510" s="29"/>
      <c r="D1510" s="29"/>
      <c r="E1510" s="29"/>
      <c r="F1510" s="29"/>
    </row>
    <row r="1511" spans="1:6" x14ac:dyDescent="0.2">
      <c r="A1511" s="55"/>
      <c r="B1511" s="34"/>
      <c r="C1511" s="29"/>
      <c r="D1511" s="29"/>
      <c r="E1511" s="29"/>
      <c r="F1511" s="29"/>
    </row>
    <row r="1512" spans="1:6" x14ac:dyDescent="0.2">
      <c r="A1512" s="55"/>
      <c r="B1512" s="34"/>
      <c r="C1512" s="29"/>
      <c r="D1512" s="29"/>
      <c r="E1512" s="29"/>
      <c r="F1512" s="29"/>
    </row>
    <row r="1513" spans="1:6" x14ac:dyDescent="0.2">
      <c r="A1513" s="55"/>
      <c r="B1513" s="34"/>
      <c r="C1513" s="29"/>
      <c r="D1513" s="29"/>
      <c r="E1513" s="29"/>
      <c r="F1513" s="29"/>
    </row>
    <row r="1514" spans="1:6" x14ac:dyDescent="0.2">
      <c r="A1514" s="55"/>
      <c r="B1514" s="34"/>
      <c r="C1514" s="29"/>
      <c r="D1514" s="29"/>
      <c r="E1514" s="29"/>
      <c r="F1514" s="29"/>
    </row>
    <row r="1515" spans="1:6" x14ac:dyDescent="0.2">
      <c r="A1515" s="55"/>
      <c r="B1515" s="34"/>
      <c r="C1515" s="29"/>
      <c r="D1515" s="29"/>
      <c r="E1515" s="29"/>
      <c r="F1515" s="29"/>
    </row>
    <row r="1516" spans="1:6" x14ac:dyDescent="0.2">
      <c r="A1516" s="55"/>
      <c r="B1516" s="34"/>
      <c r="C1516" s="29"/>
      <c r="D1516" s="29"/>
      <c r="E1516" s="29"/>
      <c r="F1516" s="29"/>
    </row>
    <row r="1517" spans="1:6" x14ac:dyDescent="0.2">
      <c r="A1517" s="55"/>
      <c r="B1517" s="34"/>
      <c r="C1517" s="29"/>
      <c r="D1517" s="29"/>
      <c r="E1517" s="29"/>
      <c r="F1517" s="29"/>
    </row>
    <row r="1518" spans="1:6" x14ac:dyDescent="0.2">
      <c r="A1518" s="55"/>
      <c r="B1518" s="34"/>
      <c r="C1518" s="29"/>
      <c r="D1518" s="29"/>
      <c r="E1518" s="29"/>
      <c r="F1518" s="29"/>
    </row>
    <row r="1519" spans="1:6" x14ac:dyDescent="0.2">
      <c r="A1519" s="55"/>
      <c r="B1519" s="34"/>
      <c r="C1519" s="29"/>
      <c r="D1519" s="29"/>
      <c r="E1519" s="29"/>
      <c r="F1519" s="29"/>
    </row>
    <row r="1520" spans="1:6" x14ac:dyDescent="0.2">
      <c r="A1520" s="55"/>
      <c r="B1520" s="34"/>
      <c r="C1520" s="29"/>
      <c r="D1520" s="29"/>
      <c r="E1520" s="29"/>
      <c r="F1520" s="29"/>
    </row>
    <row r="1521" spans="1:6" x14ac:dyDescent="0.2">
      <c r="A1521" s="55"/>
      <c r="B1521" s="34"/>
      <c r="C1521" s="29"/>
      <c r="D1521" s="29"/>
      <c r="E1521" s="29"/>
      <c r="F1521" s="29"/>
    </row>
    <row r="1522" spans="1:6" x14ac:dyDescent="0.2">
      <c r="A1522" s="55"/>
      <c r="B1522" s="34"/>
      <c r="C1522" s="29"/>
      <c r="D1522" s="29"/>
      <c r="E1522" s="29"/>
      <c r="F1522" s="29"/>
    </row>
    <row r="1523" spans="1:6" x14ac:dyDescent="0.2">
      <c r="A1523" s="55"/>
      <c r="B1523" s="34"/>
      <c r="C1523" s="29"/>
      <c r="D1523" s="29"/>
      <c r="E1523" s="29"/>
      <c r="F1523" s="29"/>
    </row>
    <row r="1524" spans="1:6" x14ac:dyDescent="0.2">
      <c r="A1524" s="55"/>
      <c r="B1524" s="34"/>
      <c r="C1524" s="29"/>
      <c r="D1524" s="29"/>
      <c r="E1524" s="29"/>
      <c r="F1524" s="29"/>
    </row>
    <row r="1525" spans="1:6" x14ac:dyDescent="0.2">
      <c r="A1525" s="55"/>
      <c r="B1525" s="34"/>
      <c r="C1525" s="29"/>
      <c r="D1525" s="29"/>
      <c r="E1525" s="29"/>
      <c r="F1525" s="29"/>
    </row>
    <row r="1526" spans="1:6" x14ac:dyDescent="0.2">
      <c r="A1526" s="55"/>
      <c r="B1526" s="34"/>
      <c r="C1526" s="29"/>
      <c r="D1526" s="29"/>
      <c r="E1526" s="29"/>
      <c r="F1526" s="29"/>
    </row>
    <row r="1527" spans="1:6" x14ac:dyDescent="0.2">
      <c r="A1527" s="55"/>
      <c r="B1527" s="34"/>
      <c r="C1527" s="29"/>
      <c r="D1527" s="29"/>
      <c r="E1527" s="29"/>
      <c r="F1527" s="29"/>
    </row>
    <row r="1528" spans="1:6" x14ac:dyDescent="0.2">
      <c r="A1528" s="55"/>
      <c r="B1528" s="34"/>
      <c r="C1528" s="29"/>
      <c r="D1528" s="29"/>
      <c r="E1528" s="29"/>
      <c r="F1528" s="29"/>
    </row>
    <row r="1529" spans="1:6" x14ac:dyDescent="0.2">
      <c r="A1529" s="55"/>
      <c r="B1529" s="34"/>
      <c r="C1529" s="29"/>
      <c r="D1529" s="29"/>
      <c r="E1529" s="29"/>
      <c r="F1529" s="29"/>
    </row>
    <row r="1530" spans="1:6" x14ac:dyDescent="0.2">
      <c r="A1530" s="55"/>
      <c r="B1530" s="34"/>
      <c r="C1530" s="29"/>
      <c r="D1530" s="29"/>
      <c r="E1530" s="29"/>
      <c r="F1530" s="29"/>
    </row>
    <row r="1531" spans="1:6" x14ac:dyDescent="0.2">
      <c r="A1531" s="55"/>
      <c r="B1531" s="34"/>
      <c r="C1531" s="29"/>
      <c r="D1531" s="29"/>
      <c r="E1531" s="29"/>
      <c r="F1531" s="29"/>
    </row>
    <row r="1532" spans="1:6" x14ac:dyDescent="0.2">
      <c r="A1532" s="55"/>
      <c r="B1532" s="34"/>
      <c r="C1532" s="29"/>
      <c r="D1532" s="29"/>
      <c r="E1532" s="29"/>
      <c r="F1532" s="29"/>
    </row>
    <row r="1533" spans="1:6" x14ac:dyDescent="0.2">
      <c r="A1533" s="55"/>
      <c r="B1533" s="34"/>
      <c r="C1533" s="29"/>
      <c r="D1533" s="29"/>
      <c r="E1533" s="29"/>
      <c r="F1533" s="29"/>
    </row>
    <row r="1534" spans="1:6" x14ac:dyDescent="0.2">
      <c r="A1534" s="55"/>
      <c r="B1534" s="34"/>
      <c r="C1534" s="29"/>
      <c r="D1534" s="29"/>
      <c r="E1534" s="29"/>
      <c r="F1534" s="29"/>
    </row>
    <row r="1535" spans="1:6" x14ac:dyDescent="0.2">
      <c r="A1535" s="55"/>
      <c r="B1535" s="34"/>
      <c r="C1535" s="29"/>
      <c r="D1535" s="29"/>
      <c r="E1535" s="29"/>
      <c r="F1535" s="29"/>
    </row>
    <row r="1536" spans="1:6" x14ac:dyDescent="0.2">
      <c r="A1536" s="55"/>
      <c r="B1536" s="34"/>
      <c r="C1536" s="29"/>
      <c r="D1536" s="29"/>
      <c r="E1536" s="29"/>
      <c r="F1536" s="29"/>
    </row>
    <row r="1537" spans="1:6" x14ac:dyDescent="0.2">
      <c r="A1537" s="55"/>
      <c r="B1537" s="34"/>
      <c r="C1537" s="29"/>
      <c r="D1537" s="29"/>
      <c r="E1537" s="29"/>
      <c r="F1537" s="29"/>
    </row>
    <row r="1538" spans="1:6" x14ac:dyDescent="0.2">
      <c r="A1538" s="55"/>
      <c r="B1538" s="34"/>
      <c r="C1538" s="29"/>
      <c r="D1538" s="29"/>
      <c r="E1538" s="29"/>
      <c r="F1538" s="29"/>
    </row>
    <row r="1539" spans="1:6" x14ac:dyDescent="0.2">
      <c r="A1539" s="55"/>
      <c r="B1539" s="34"/>
      <c r="C1539" s="29"/>
      <c r="D1539" s="29"/>
      <c r="E1539" s="29"/>
      <c r="F1539" s="29"/>
    </row>
    <row r="1540" spans="1:6" x14ac:dyDescent="0.2">
      <c r="A1540" s="55"/>
      <c r="B1540" s="34"/>
      <c r="C1540" s="29"/>
      <c r="D1540" s="29"/>
      <c r="E1540" s="29"/>
      <c r="F1540" s="29"/>
    </row>
    <row r="1541" spans="1:6" x14ac:dyDescent="0.2">
      <c r="A1541" s="55"/>
      <c r="B1541" s="34"/>
      <c r="C1541" s="29"/>
      <c r="D1541" s="29"/>
      <c r="E1541" s="29"/>
      <c r="F1541" s="29"/>
    </row>
    <row r="1542" spans="1:6" x14ac:dyDescent="0.2">
      <c r="A1542" s="55"/>
      <c r="B1542" s="34"/>
      <c r="C1542" s="29"/>
      <c r="D1542" s="29"/>
      <c r="E1542" s="29"/>
      <c r="F1542" s="29"/>
    </row>
    <row r="1543" spans="1:6" x14ac:dyDescent="0.2">
      <c r="A1543" s="55"/>
      <c r="B1543" s="34"/>
      <c r="C1543" s="29"/>
      <c r="D1543" s="29"/>
      <c r="E1543" s="29"/>
      <c r="F1543" s="29"/>
    </row>
    <row r="1544" spans="1:6" x14ac:dyDescent="0.2">
      <c r="A1544" s="55"/>
      <c r="B1544" s="34"/>
      <c r="C1544" s="29"/>
      <c r="D1544" s="29"/>
      <c r="E1544" s="29"/>
      <c r="F1544" s="29"/>
    </row>
    <row r="1545" spans="1:6" x14ac:dyDescent="0.2">
      <c r="A1545" s="55"/>
      <c r="B1545" s="34"/>
      <c r="C1545" s="29"/>
      <c r="D1545" s="29"/>
      <c r="E1545" s="29"/>
      <c r="F1545" s="29"/>
    </row>
    <row r="1546" spans="1:6" x14ac:dyDescent="0.2">
      <c r="A1546" s="55"/>
      <c r="B1546" s="34"/>
      <c r="C1546" s="29"/>
      <c r="D1546" s="29"/>
      <c r="E1546" s="29"/>
      <c r="F1546" s="29"/>
    </row>
    <row r="1547" spans="1:6" x14ac:dyDescent="0.2">
      <c r="A1547" s="55"/>
      <c r="B1547" s="34"/>
      <c r="C1547" s="29"/>
      <c r="D1547" s="29"/>
      <c r="E1547" s="29"/>
      <c r="F1547" s="29"/>
    </row>
    <row r="1548" spans="1:6" x14ac:dyDescent="0.2">
      <c r="A1548" s="55"/>
      <c r="B1548" s="34"/>
      <c r="C1548" s="29"/>
      <c r="D1548" s="29"/>
      <c r="E1548" s="29"/>
      <c r="F1548" s="29"/>
    </row>
    <row r="1549" spans="1:6" x14ac:dyDescent="0.2">
      <c r="A1549" s="55"/>
      <c r="B1549" s="34"/>
      <c r="C1549" s="29"/>
      <c r="D1549" s="29"/>
      <c r="E1549" s="29"/>
      <c r="F1549" s="29"/>
    </row>
    <row r="1550" spans="1:6" x14ac:dyDescent="0.2">
      <c r="A1550" s="55"/>
      <c r="B1550" s="34"/>
      <c r="C1550" s="29"/>
      <c r="D1550" s="29"/>
      <c r="E1550" s="29"/>
      <c r="F1550" s="29"/>
    </row>
    <row r="1551" spans="1:6" x14ac:dyDescent="0.2">
      <c r="A1551" s="55"/>
      <c r="B1551" s="34"/>
      <c r="C1551" s="29"/>
      <c r="D1551" s="29"/>
      <c r="E1551" s="29"/>
      <c r="F1551" s="29"/>
    </row>
    <row r="1552" spans="1:6" x14ac:dyDescent="0.2">
      <c r="A1552" s="55"/>
      <c r="B1552" s="34"/>
      <c r="C1552" s="29"/>
      <c r="D1552" s="29"/>
      <c r="E1552" s="29"/>
      <c r="F1552" s="29"/>
    </row>
    <row r="1553" spans="1:6" x14ac:dyDescent="0.2">
      <c r="A1553" s="55"/>
      <c r="B1553" s="34"/>
      <c r="C1553" s="29"/>
      <c r="D1553" s="29"/>
      <c r="E1553" s="29"/>
      <c r="F1553" s="29"/>
    </row>
    <row r="1554" spans="1:6" x14ac:dyDescent="0.2">
      <c r="A1554" s="55"/>
      <c r="B1554" s="34"/>
      <c r="C1554" s="29"/>
      <c r="D1554" s="29"/>
      <c r="E1554" s="29"/>
      <c r="F1554" s="29"/>
    </row>
    <row r="1555" spans="1:6" x14ac:dyDescent="0.2">
      <c r="A1555" s="55"/>
      <c r="B1555" s="34"/>
      <c r="C1555" s="29"/>
      <c r="D1555" s="29"/>
      <c r="E1555" s="29"/>
      <c r="F1555" s="29"/>
    </row>
    <row r="1556" spans="1:6" x14ac:dyDescent="0.2">
      <c r="A1556" s="55"/>
      <c r="B1556" s="34"/>
      <c r="C1556" s="29"/>
      <c r="D1556" s="29"/>
      <c r="E1556" s="29"/>
      <c r="F1556" s="29"/>
    </row>
    <row r="1557" spans="1:6" x14ac:dyDescent="0.2">
      <c r="A1557" s="55"/>
      <c r="B1557" s="34"/>
      <c r="C1557" s="29"/>
      <c r="D1557" s="29"/>
      <c r="E1557" s="29"/>
      <c r="F1557" s="29"/>
    </row>
    <row r="1558" spans="1:6" x14ac:dyDescent="0.2">
      <c r="A1558" s="55"/>
      <c r="B1558" s="34"/>
      <c r="C1558" s="29"/>
      <c r="D1558" s="29"/>
      <c r="E1558" s="29"/>
      <c r="F1558" s="29"/>
    </row>
    <row r="1559" spans="1:6" x14ac:dyDescent="0.2">
      <c r="A1559" s="55"/>
      <c r="B1559" s="34"/>
      <c r="C1559" s="29"/>
      <c r="D1559" s="29"/>
      <c r="E1559" s="29"/>
      <c r="F1559" s="29"/>
    </row>
    <row r="1560" spans="1:6" x14ac:dyDescent="0.2">
      <c r="A1560" s="55"/>
      <c r="B1560" s="34"/>
      <c r="C1560" s="29"/>
      <c r="D1560" s="29"/>
      <c r="E1560" s="29"/>
      <c r="F1560" s="29"/>
    </row>
    <row r="1561" spans="1:6" x14ac:dyDescent="0.2">
      <c r="A1561" s="55"/>
      <c r="B1561" s="34"/>
      <c r="C1561" s="29"/>
      <c r="D1561" s="29"/>
      <c r="E1561" s="29"/>
      <c r="F1561" s="29"/>
    </row>
    <row r="1562" spans="1:6" x14ac:dyDescent="0.2">
      <c r="A1562" s="55"/>
      <c r="B1562" s="34"/>
      <c r="C1562" s="29"/>
      <c r="D1562" s="29"/>
      <c r="E1562" s="29"/>
      <c r="F1562" s="29"/>
    </row>
    <row r="1563" spans="1:6" x14ac:dyDescent="0.2">
      <c r="A1563" s="55"/>
      <c r="B1563" s="34"/>
      <c r="C1563" s="29"/>
      <c r="D1563" s="29"/>
      <c r="E1563" s="29"/>
      <c r="F1563" s="29"/>
    </row>
    <row r="1564" spans="1:6" x14ac:dyDescent="0.2">
      <c r="A1564" s="55"/>
      <c r="B1564" s="34"/>
      <c r="C1564" s="29"/>
      <c r="D1564" s="29"/>
      <c r="E1564" s="29"/>
      <c r="F1564" s="29"/>
    </row>
    <row r="1565" spans="1:6" x14ac:dyDescent="0.2">
      <c r="A1565" s="55"/>
      <c r="B1565" s="34"/>
      <c r="C1565" s="29"/>
      <c r="D1565" s="29"/>
      <c r="E1565" s="29"/>
      <c r="F1565" s="29"/>
    </row>
    <row r="1566" spans="1:6" x14ac:dyDescent="0.2">
      <c r="A1566" s="55"/>
      <c r="B1566" s="34"/>
      <c r="C1566" s="29"/>
      <c r="D1566" s="29"/>
      <c r="E1566" s="29"/>
      <c r="F1566" s="29"/>
    </row>
    <row r="1567" spans="1:6" x14ac:dyDescent="0.2">
      <c r="A1567" s="55"/>
      <c r="B1567" s="34"/>
      <c r="C1567" s="29"/>
      <c r="D1567" s="29"/>
      <c r="E1567" s="29"/>
      <c r="F1567" s="29"/>
    </row>
    <row r="1568" spans="1:6" x14ac:dyDescent="0.2">
      <c r="A1568" s="55"/>
      <c r="B1568" s="34"/>
      <c r="C1568" s="29"/>
      <c r="D1568" s="29"/>
      <c r="E1568" s="29"/>
      <c r="F1568" s="29"/>
    </row>
    <row r="1569" spans="1:6" x14ac:dyDescent="0.2">
      <c r="A1569" s="55"/>
      <c r="B1569" s="34"/>
      <c r="C1569" s="29"/>
      <c r="D1569" s="29"/>
      <c r="E1569" s="29"/>
      <c r="F1569" s="29"/>
    </row>
    <row r="1570" spans="1:6" x14ac:dyDescent="0.2">
      <c r="A1570" s="55"/>
      <c r="B1570" s="34"/>
      <c r="C1570" s="29"/>
      <c r="D1570" s="29"/>
      <c r="E1570" s="29"/>
      <c r="F1570" s="29"/>
    </row>
    <row r="1571" spans="1:6" x14ac:dyDescent="0.2">
      <c r="A1571" s="55"/>
      <c r="B1571" s="34"/>
      <c r="C1571" s="29"/>
      <c r="D1571" s="29"/>
      <c r="E1571" s="29"/>
      <c r="F1571" s="29"/>
    </row>
    <row r="1572" spans="1:6" x14ac:dyDescent="0.2">
      <c r="A1572" s="55"/>
      <c r="B1572" s="34"/>
      <c r="C1572" s="29"/>
      <c r="D1572" s="29"/>
      <c r="E1572" s="29"/>
      <c r="F1572" s="29"/>
    </row>
    <row r="1573" spans="1:6" x14ac:dyDescent="0.2">
      <c r="A1573" s="55"/>
      <c r="B1573" s="34"/>
      <c r="C1573" s="29"/>
      <c r="D1573" s="29"/>
      <c r="E1573" s="29"/>
      <c r="F1573" s="29"/>
    </row>
    <row r="1574" spans="1:6" x14ac:dyDescent="0.2">
      <c r="A1574" s="55"/>
      <c r="B1574" s="34"/>
      <c r="C1574" s="29"/>
      <c r="D1574" s="29"/>
      <c r="E1574" s="29"/>
      <c r="F1574" s="29"/>
    </row>
    <row r="1575" spans="1:6" x14ac:dyDescent="0.2">
      <c r="A1575" s="55"/>
      <c r="B1575" s="34"/>
      <c r="C1575" s="29"/>
      <c r="D1575" s="29"/>
      <c r="E1575" s="29"/>
      <c r="F1575" s="29"/>
    </row>
    <row r="1576" spans="1:6" x14ac:dyDescent="0.2">
      <c r="A1576" s="55"/>
      <c r="B1576" s="34"/>
      <c r="C1576" s="29"/>
      <c r="D1576" s="29"/>
      <c r="E1576" s="29"/>
      <c r="F1576" s="29"/>
    </row>
    <row r="1577" spans="1:6" x14ac:dyDescent="0.2">
      <c r="A1577" s="55"/>
      <c r="B1577" s="34"/>
      <c r="C1577" s="29"/>
      <c r="D1577" s="29"/>
      <c r="E1577" s="29"/>
      <c r="F1577" s="29"/>
    </row>
    <row r="1578" spans="1:6" x14ac:dyDescent="0.2">
      <c r="A1578" s="55"/>
      <c r="B1578" s="34"/>
      <c r="C1578" s="29"/>
      <c r="D1578" s="29"/>
      <c r="E1578" s="29"/>
      <c r="F1578" s="29"/>
    </row>
    <row r="1579" spans="1:6" x14ac:dyDescent="0.2">
      <c r="A1579" s="55"/>
      <c r="B1579" s="34"/>
      <c r="C1579" s="29"/>
      <c r="D1579" s="29"/>
      <c r="E1579" s="29"/>
      <c r="F1579" s="29"/>
    </row>
    <row r="1580" spans="1:6" x14ac:dyDescent="0.2">
      <c r="A1580" s="55"/>
      <c r="B1580" s="34"/>
      <c r="C1580" s="29"/>
      <c r="D1580" s="29"/>
      <c r="E1580" s="29"/>
      <c r="F1580" s="29"/>
    </row>
    <row r="1581" spans="1:6" x14ac:dyDescent="0.2">
      <c r="A1581" s="55"/>
      <c r="B1581" s="34"/>
      <c r="C1581" s="29"/>
      <c r="D1581" s="29"/>
      <c r="E1581" s="29"/>
      <c r="F1581" s="29"/>
    </row>
    <row r="1582" spans="1:6" x14ac:dyDescent="0.2">
      <c r="A1582" s="55"/>
      <c r="B1582" s="34"/>
      <c r="C1582" s="29"/>
      <c r="D1582" s="29"/>
      <c r="E1582" s="29"/>
      <c r="F1582" s="29"/>
    </row>
    <row r="1583" spans="1:6" x14ac:dyDescent="0.2">
      <c r="A1583" s="55"/>
      <c r="B1583" s="34"/>
      <c r="C1583" s="29"/>
      <c r="D1583" s="29"/>
      <c r="E1583" s="29"/>
      <c r="F1583" s="29"/>
    </row>
    <row r="1584" spans="1:6" x14ac:dyDescent="0.2">
      <c r="A1584" s="55"/>
      <c r="B1584" s="34"/>
      <c r="C1584" s="29"/>
      <c r="D1584" s="29"/>
      <c r="E1584" s="29"/>
      <c r="F1584" s="29"/>
    </row>
    <row r="1585" spans="1:6" x14ac:dyDescent="0.2">
      <c r="A1585" s="55"/>
      <c r="B1585" s="34"/>
      <c r="C1585" s="29"/>
      <c r="D1585" s="29"/>
      <c r="E1585" s="29"/>
      <c r="F1585" s="29"/>
    </row>
    <row r="1586" spans="1:6" x14ac:dyDescent="0.2">
      <c r="A1586" s="55"/>
      <c r="B1586" s="34"/>
      <c r="C1586" s="29"/>
      <c r="D1586" s="29"/>
      <c r="E1586" s="29"/>
      <c r="F1586" s="29"/>
    </row>
    <row r="1587" spans="1:6" x14ac:dyDescent="0.2">
      <c r="A1587" s="55"/>
      <c r="B1587" s="34"/>
      <c r="C1587" s="29"/>
      <c r="D1587" s="29"/>
      <c r="E1587" s="29"/>
      <c r="F1587" s="29"/>
    </row>
    <row r="1588" spans="1:6" x14ac:dyDescent="0.2">
      <c r="A1588" s="55"/>
      <c r="B1588" s="34"/>
      <c r="C1588" s="29"/>
      <c r="D1588" s="29"/>
      <c r="E1588" s="29"/>
      <c r="F1588" s="29"/>
    </row>
    <row r="1589" spans="1:6" x14ac:dyDescent="0.2">
      <c r="A1589" s="55"/>
      <c r="B1589" s="34"/>
      <c r="C1589" s="29"/>
      <c r="D1589" s="29"/>
      <c r="E1589" s="29"/>
      <c r="F1589" s="29"/>
    </row>
    <row r="1590" spans="1:6" x14ac:dyDescent="0.2">
      <c r="A1590" s="55"/>
      <c r="B1590" s="34"/>
      <c r="C1590" s="29"/>
      <c r="D1590" s="29"/>
      <c r="E1590" s="29"/>
      <c r="F1590" s="29"/>
    </row>
    <row r="1591" spans="1:6" x14ac:dyDescent="0.2">
      <c r="A1591" s="55"/>
      <c r="B1591" s="34"/>
      <c r="C1591" s="29"/>
      <c r="D1591" s="29"/>
      <c r="E1591" s="29"/>
      <c r="F1591" s="29"/>
    </row>
    <row r="1592" spans="1:6" x14ac:dyDescent="0.2">
      <c r="A1592" s="55"/>
      <c r="B1592" s="34"/>
      <c r="C1592" s="29"/>
      <c r="D1592" s="29"/>
      <c r="E1592" s="29"/>
      <c r="F1592" s="29"/>
    </row>
    <row r="1593" spans="1:6" x14ac:dyDescent="0.2">
      <c r="A1593" s="55"/>
      <c r="B1593" s="34"/>
      <c r="C1593" s="29"/>
      <c r="D1593" s="29"/>
      <c r="E1593" s="29"/>
      <c r="F1593" s="29"/>
    </row>
    <row r="1594" spans="1:6" x14ac:dyDescent="0.2">
      <c r="A1594" s="55"/>
      <c r="B1594" s="34"/>
      <c r="C1594" s="29"/>
      <c r="D1594" s="29"/>
      <c r="E1594" s="29"/>
      <c r="F1594" s="29"/>
    </row>
    <row r="1595" spans="1:6" x14ac:dyDescent="0.2">
      <c r="A1595" s="55"/>
      <c r="B1595" s="34"/>
      <c r="C1595" s="29"/>
      <c r="D1595" s="29"/>
      <c r="E1595" s="29"/>
      <c r="F1595" s="29"/>
    </row>
    <row r="1596" spans="1:6" x14ac:dyDescent="0.2">
      <c r="A1596" s="55"/>
      <c r="B1596" s="34"/>
      <c r="C1596" s="29"/>
      <c r="D1596" s="29"/>
      <c r="E1596" s="29"/>
      <c r="F1596" s="29"/>
    </row>
    <row r="1597" spans="1:6" x14ac:dyDescent="0.2">
      <c r="A1597" s="55"/>
      <c r="B1597" s="34"/>
      <c r="C1597" s="29"/>
      <c r="D1597" s="29"/>
      <c r="E1597" s="29"/>
      <c r="F1597" s="29"/>
    </row>
    <row r="1598" spans="1:6" x14ac:dyDescent="0.2">
      <c r="A1598" s="55"/>
      <c r="B1598" s="34"/>
      <c r="C1598" s="29"/>
      <c r="D1598" s="29"/>
      <c r="E1598" s="29"/>
      <c r="F1598" s="29"/>
    </row>
    <row r="1599" spans="1:6" x14ac:dyDescent="0.2">
      <c r="A1599" s="55"/>
      <c r="B1599" s="34"/>
      <c r="C1599" s="29"/>
      <c r="D1599" s="29"/>
      <c r="E1599" s="29"/>
      <c r="F1599" s="29"/>
    </row>
    <row r="1600" spans="1:6" x14ac:dyDescent="0.2">
      <c r="A1600" s="55"/>
      <c r="B1600" s="34"/>
      <c r="C1600" s="29"/>
      <c r="D1600" s="29"/>
      <c r="E1600" s="29"/>
      <c r="F1600" s="29"/>
    </row>
    <row r="1601" spans="1:6" x14ac:dyDescent="0.2">
      <c r="A1601" s="55"/>
      <c r="B1601" s="34"/>
      <c r="C1601" s="29"/>
      <c r="D1601" s="29"/>
      <c r="E1601" s="29"/>
      <c r="F1601" s="29"/>
    </row>
    <row r="1602" spans="1:6" x14ac:dyDescent="0.2">
      <c r="A1602" s="55"/>
      <c r="B1602" s="34"/>
      <c r="C1602" s="29"/>
      <c r="D1602" s="29"/>
      <c r="E1602" s="29"/>
      <c r="F1602" s="29"/>
    </row>
    <row r="1603" spans="1:6" x14ac:dyDescent="0.2">
      <c r="A1603" s="55"/>
      <c r="B1603" s="34"/>
      <c r="C1603" s="29"/>
      <c r="D1603" s="29"/>
      <c r="E1603" s="29"/>
      <c r="F1603" s="29"/>
    </row>
    <row r="1604" spans="1:6" x14ac:dyDescent="0.2">
      <c r="A1604" s="55"/>
      <c r="B1604" s="34"/>
      <c r="C1604" s="29"/>
      <c r="D1604" s="29"/>
      <c r="E1604" s="29"/>
      <c r="F1604" s="29"/>
    </row>
    <row r="1605" spans="1:6" x14ac:dyDescent="0.2">
      <c r="A1605" s="55"/>
      <c r="B1605" s="34"/>
      <c r="C1605" s="29"/>
      <c r="D1605" s="29"/>
      <c r="E1605" s="29"/>
      <c r="F1605" s="29"/>
    </row>
    <row r="1606" spans="1:6" x14ac:dyDescent="0.2">
      <c r="A1606" s="55"/>
      <c r="B1606" s="34"/>
      <c r="C1606" s="29"/>
      <c r="D1606" s="29"/>
      <c r="E1606" s="29"/>
      <c r="F1606" s="29"/>
    </row>
    <row r="1607" spans="1:6" x14ac:dyDescent="0.2">
      <c r="A1607" s="55"/>
      <c r="B1607" s="34"/>
      <c r="C1607" s="29"/>
      <c r="D1607" s="29"/>
      <c r="E1607" s="29"/>
      <c r="F1607" s="29"/>
    </row>
    <row r="1608" spans="1:6" x14ac:dyDescent="0.2">
      <c r="A1608" s="55"/>
      <c r="B1608" s="34"/>
      <c r="C1608" s="29"/>
      <c r="D1608" s="29"/>
      <c r="E1608" s="29"/>
      <c r="F1608" s="29"/>
    </row>
    <row r="1609" spans="1:6" x14ac:dyDescent="0.2">
      <c r="A1609" s="55"/>
      <c r="B1609" s="34"/>
      <c r="C1609" s="29"/>
      <c r="D1609" s="29"/>
      <c r="E1609" s="29"/>
      <c r="F1609" s="29"/>
    </row>
    <row r="1610" spans="1:6" x14ac:dyDescent="0.2">
      <c r="A1610" s="55"/>
      <c r="B1610" s="34"/>
      <c r="C1610" s="29"/>
      <c r="D1610" s="29"/>
      <c r="E1610" s="29"/>
      <c r="F1610" s="29"/>
    </row>
    <row r="1611" spans="1:6" x14ac:dyDescent="0.2">
      <c r="A1611" s="55"/>
      <c r="B1611" s="34"/>
      <c r="C1611" s="29"/>
      <c r="D1611" s="29"/>
      <c r="E1611" s="29"/>
      <c r="F1611" s="29"/>
    </row>
    <row r="1612" spans="1:6" x14ac:dyDescent="0.2">
      <c r="A1612" s="55"/>
      <c r="B1612" s="34"/>
      <c r="C1612" s="29"/>
      <c r="D1612" s="29"/>
      <c r="E1612" s="29"/>
      <c r="F1612" s="29"/>
    </row>
    <row r="1613" spans="1:6" x14ac:dyDescent="0.2">
      <c r="A1613" s="55"/>
      <c r="B1613" s="34"/>
      <c r="C1613" s="29"/>
      <c r="D1613" s="29"/>
      <c r="E1613" s="29"/>
      <c r="F1613" s="29"/>
    </row>
    <row r="1614" spans="1:6" x14ac:dyDescent="0.2">
      <c r="A1614" s="55"/>
      <c r="B1614" s="34"/>
      <c r="C1614" s="29"/>
      <c r="D1614" s="29"/>
      <c r="E1614" s="29"/>
      <c r="F1614" s="29"/>
    </row>
    <row r="1615" spans="1:6" x14ac:dyDescent="0.2">
      <c r="A1615" s="55"/>
      <c r="B1615" s="34"/>
      <c r="C1615" s="29"/>
      <c r="D1615" s="29"/>
      <c r="E1615" s="29"/>
      <c r="F1615" s="29"/>
    </row>
    <row r="1616" spans="1:6" x14ac:dyDescent="0.2">
      <c r="A1616" s="55"/>
      <c r="B1616" s="34"/>
      <c r="C1616" s="29"/>
      <c r="D1616" s="29"/>
      <c r="E1616" s="29"/>
      <c r="F1616" s="29"/>
    </row>
    <row r="1617" spans="1:6" x14ac:dyDescent="0.2">
      <c r="A1617" s="55"/>
      <c r="B1617" s="34"/>
      <c r="C1617" s="29"/>
      <c r="D1617" s="29"/>
      <c r="E1617" s="29"/>
      <c r="F1617" s="29"/>
    </row>
    <row r="1618" spans="1:6" x14ac:dyDescent="0.2">
      <c r="A1618" s="55"/>
      <c r="B1618" s="34"/>
      <c r="C1618" s="29"/>
      <c r="D1618" s="29"/>
      <c r="E1618" s="29"/>
      <c r="F1618" s="29"/>
    </row>
    <row r="1619" spans="1:6" x14ac:dyDescent="0.2">
      <c r="A1619" s="55"/>
      <c r="B1619" s="34"/>
      <c r="C1619" s="29"/>
      <c r="D1619" s="29"/>
      <c r="E1619" s="29"/>
      <c r="F1619" s="29"/>
    </row>
    <row r="1620" spans="1:6" x14ac:dyDescent="0.2">
      <c r="A1620" s="55"/>
      <c r="B1620" s="34"/>
      <c r="C1620" s="29"/>
      <c r="D1620" s="29"/>
      <c r="E1620" s="29"/>
      <c r="F1620" s="29"/>
    </row>
    <row r="1621" spans="1:6" x14ac:dyDescent="0.2">
      <c r="A1621" s="55"/>
      <c r="B1621" s="34"/>
      <c r="C1621" s="29"/>
      <c r="D1621" s="29"/>
      <c r="E1621" s="29"/>
      <c r="F1621" s="29"/>
    </row>
    <row r="1622" spans="1:6" x14ac:dyDescent="0.2">
      <c r="A1622" s="55"/>
      <c r="B1622" s="34"/>
      <c r="C1622" s="29"/>
      <c r="D1622" s="29"/>
      <c r="E1622" s="29"/>
      <c r="F1622" s="29"/>
    </row>
    <row r="1623" spans="1:6" x14ac:dyDescent="0.2">
      <c r="A1623" s="55"/>
      <c r="B1623" s="34"/>
      <c r="C1623" s="29"/>
      <c r="D1623" s="29"/>
      <c r="E1623" s="29"/>
      <c r="F1623" s="29"/>
    </row>
    <row r="1624" spans="1:6" x14ac:dyDescent="0.2">
      <c r="A1624" s="55"/>
      <c r="B1624" s="34"/>
      <c r="C1624" s="29"/>
      <c r="D1624" s="29"/>
      <c r="E1624" s="29"/>
      <c r="F1624" s="29"/>
    </row>
    <row r="1625" spans="1:6" x14ac:dyDescent="0.2">
      <c r="A1625" s="55"/>
      <c r="B1625" s="34"/>
      <c r="C1625" s="29"/>
      <c r="D1625" s="29"/>
      <c r="E1625" s="29"/>
      <c r="F1625" s="29"/>
    </row>
    <row r="1626" spans="1:6" x14ac:dyDescent="0.2">
      <c r="A1626" s="55"/>
      <c r="B1626" s="34"/>
      <c r="C1626" s="29"/>
      <c r="D1626" s="29"/>
      <c r="E1626" s="29"/>
      <c r="F1626" s="29"/>
    </row>
    <row r="1627" spans="1:6" x14ac:dyDescent="0.2">
      <c r="A1627" s="55"/>
      <c r="B1627" s="34"/>
      <c r="C1627" s="29"/>
      <c r="D1627" s="29"/>
      <c r="E1627" s="29"/>
      <c r="F1627" s="29"/>
    </row>
    <row r="1628" spans="1:6" x14ac:dyDescent="0.2">
      <c r="A1628" s="55"/>
      <c r="B1628" s="34"/>
      <c r="C1628" s="29"/>
      <c r="D1628" s="29"/>
      <c r="E1628" s="29"/>
      <c r="F1628" s="29"/>
    </row>
    <row r="1629" spans="1:6" x14ac:dyDescent="0.2">
      <c r="A1629" s="55"/>
      <c r="B1629" s="34"/>
      <c r="C1629" s="29"/>
      <c r="D1629" s="29"/>
      <c r="E1629" s="29"/>
      <c r="F1629" s="29"/>
    </row>
    <row r="1630" spans="1:6" x14ac:dyDescent="0.2">
      <c r="A1630" s="55"/>
      <c r="B1630" s="34"/>
      <c r="C1630" s="29"/>
      <c r="D1630" s="29"/>
      <c r="E1630" s="29"/>
      <c r="F1630" s="29"/>
    </row>
    <row r="1631" spans="1:6" x14ac:dyDescent="0.2">
      <c r="A1631" s="55"/>
      <c r="B1631" s="34"/>
      <c r="C1631" s="29"/>
      <c r="D1631" s="29"/>
      <c r="E1631" s="29"/>
      <c r="F1631" s="29"/>
    </row>
    <row r="1632" spans="1:6" x14ac:dyDescent="0.2">
      <c r="A1632" s="55"/>
      <c r="B1632" s="34"/>
      <c r="C1632" s="29"/>
      <c r="D1632" s="29"/>
      <c r="E1632" s="29"/>
      <c r="F1632" s="29"/>
    </row>
    <row r="1633" spans="1:6" x14ac:dyDescent="0.2">
      <c r="A1633" s="55"/>
      <c r="B1633" s="34"/>
      <c r="C1633" s="29"/>
      <c r="D1633" s="29"/>
      <c r="E1633" s="29"/>
      <c r="F1633" s="29"/>
    </row>
    <row r="1634" spans="1:6" x14ac:dyDescent="0.2">
      <c r="A1634" s="55"/>
      <c r="B1634" s="34"/>
      <c r="C1634" s="29"/>
      <c r="D1634" s="29"/>
      <c r="E1634" s="29"/>
      <c r="F1634" s="29"/>
    </row>
    <row r="1635" spans="1:6" x14ac:dyDescent="0.2">
      <c r="A1635" s="55"/>
      <c r="B1635" s="34"/>
      <c r="C1635" s="29"/>
      <c r="D1635" s="29"/>
      <c r="E1635" s="29"/>
      <c r="F1635" s="29"/>
    </row>
    <row r="1636" spans="1:6" x14ac:dyDescent="0.2">
      <c r="A1636" s="55"/>
      <c r="B1636" s="34"/>
      <c r="C1636" s="29"/>
      <c r="D1636" s="29"/>
      <c r="E1636" s="29"/>
      <c r="F1636" s="29"/>
    </row>
    <row r="1637" spans="1:6" x14ac:dyDescent="0.2">
      <c r="A1637" s="55"/>
      <c r="B1637" s="34"/>
      <c r="C1637" s="29"/>
      <c r="D1637" s="29"/>
      <c r="E1637" s="29"/>
      <c r="F1637" s="29"/>
    </row>
    <row r="1638" spans="1:6" x14ac:dyDescent="0.2">
      <c r="A1638" s="55"/>
      <c r="B1638" s="34"/>
      <c r="C1638" s="29"/>
      <c r="D1638" s="29"/>
      <c r="E1638" s="29"/>
      <c r="F1638" s="29"/>
    </row>
    <row r="1639" spans="1:6" x14ac:dyDescent="0.2">
      <c r="A1639" s="55"/>
      <c r="B1639" s="34"/>
      <c r="C1639" s="29"/>
      <c r="D1639" s="29"/>
      <c r="E1639" s="29"/>
      <c r="F1639" s="29"/>
    </row>
    <row r="1640" spans="1:6" x14ac:dyDescent="0.2">
      <c r="A1640" s="55"/>
      <c r="B1640" s="34"/>
      <c r="C1640" s="29"/>
      <c r="D1640" s="29"/>
      <c r="E1640" s="29"/>
      <c r="F1640" s="29"/>
    </row>
    <row r="1641" spans="1:6" x14ac:dyDescent="0.2">
      <c r="A1641" s="55"/>
      <c r="B1641" s="34"/>
      <c r="C1641" s="29"/>
      <c r="D1641" s="29"/>
      <c r="E1641" s="29"/>
      <c r="F1641" s="29"/>
    </row>
    <row r="1642" spans="1:6" x14ac:dyDescent="0.2">
      <c r="A1642" s="55"/>
      <c r="B1642" s="34"/>
      <c r="C1642" s="29"/>
      <c r="D1642" s="29"/>
      <c r="E1642" s="29"/>
      <c r="F1642" s="29"/>
    </row>
    <row r="1643" spans="1:6" x14ac:dyDescent="0.2">
      <c r="A1643" s="55"/>
      <c r="B1643" s="34"/>
      <c r="C1643" s="29"/>
      <c r="D1643" s="29"/>
      <c r="E1643" s="29"/>
      <c r="F1643" s="29"/>
    </row>
    <row r="1644" spans="1:6" x14ac:dyDescent="0.2">
      <c r="A1644" s="55"/>
      <c r="B1644" s="34"/>
      <c r="C1644" s="29"/>
      <c r="D1644" s="29"/>
      <c r="E1644" s="29"/>
      <c r="F1644" s="29"/>
    </row>
    <row r="1645" spans="1:6" x14ac:dyDescent="0.2">
      <c r="A1645" s="55"/>
      <c r="B1645" s="34"/>
      <c r="C1645" s="29"/>
      <c r="D1645" s="29"/>
      <c r="E1645" s="29"/>
      <c r="F1645" s="29"/>
    </row>
    <row r="1646" spans="1:6" x14ac:dyDescent="0.2">
      <c r="A1646" s="55"/>
      <c r="B1646" s="34"/>
      <c r="C1646" s="29"/>
      <c r="D1646" s="29"/>
      <c r="E1646" s="29"/>
      <c r="F1646" s="29"/>
    </row>
    <row r="1647" spans="1:6" x14ac:dyDescent="0.2">
      <c r="A1647" s="55"/>
      <c r="B1647" s="34"/>
      <c r="C1647" s="29"/>
      <c r="D1647" s="29"/>
      <c r="E1647" s="29"/>
      <c r="F1647" s="29"/>
    </row>
    <row r="1648" spans="1:6" x14ac:dyDescent="0.2">
      <c r="A1648" s="55"/>
      <c r="B1648" s="34"/>
      <c r="C1648" s="29"/>
      <c r="D1648" s="29"/>
      <c r="E1648" s="29"/>
      <c r="F1648" s="29"/>
    </row>
    <row r="1649" spans="1:6" x14ac:dyDescent="0.2">
      <c r="A1649" s="55"/>
      <c r="B1649" s="34"/>
      <c r="C1649" s="29"/>
      <c r="D1649" s="29"/>
      <c r="E1649" s="29"/>
      <c r="F1649" s="29"/>
    </row>
    <row r="1650" spans="1:6" x14ac:dyDescent="0.2">
      <c r="A1650" s="55"/>
      <c r="B1650" s="34"/>
      <c r="C1650" s="29"/>
      <c r="D1650" s="29"/>
      <c r="E1650" s="29"/>
      <c r="F1650" s="29"/>
    </row>
    <row r="1651" spans="1:6" x14ac:dyDescent="0.2">
      <c r="A1651" s="55"/>
      <c r="B1651" s="34"/>
      <c r="C1651" s="29"/>
      <c r="D1651" s="29"/>
      <c r="E1651" s="29"/>
      <c r="F1651" s="29"/>
    </row>
    <row r="1652" spans="1:6" x14ac:dyDescent="0.2">
      <c r="A1652" s="55"/>
      <c r="B1652" s="34"/>
      <c r="C1652" s="29"/>
      <c r="D1652" s="29"/>
      <c r="E1652" s="29"/>
      <c r="F1652" s="29"/>
    </row>
    <row r="1653" spans="1:6" x14ac:dyDescent="0.2">
      <c r="A1653" s="55"/>
      <c r="B1653" s="34"/>
      <c r="C1653" s="29"/>
      <c r="D1653" s="29"/>
      <c r="E1653" s="29"/>
      <c r="F1653" s="29"/>
    </row>
    <row r="1654" spans="1:6" x14ac:dyDescent="0.2">
      <c r="A1654" s="55"/>
      <c r="B1654" s="34"/>
      <c r="C1654" s="29"/>
      <c r="D1654" s="29"/>
      <c r="E1654" s="29"/>
      <c r="F1654" s="29"/>
    </row>
    <row r="1655" spans="1:6" x14ac:dyDescent="0.2">
      <c r="A1655" s="55"/>
      <c r="B1655" s="34"/>
      <c r="C1655" s="29"/>
      <c r="D1655" s="29"/>
      <c r="E1655" s="29"/>
      <c r="F1655" s="29"/>
    </row>
    <row r="1656" spans="1:6" x14ac:dyDescent="0.2">
      <c r="A1656" s="55"/>
      <c r="B1656" s="34"/>
      <c r="C1656" s="29"/>
      <c r="D1656" s="29"/>
      <c r="E1656" s="29"/>
      <c r="F1656" s="29"/>
    </row>
    <row r="1657" spans="1:6" x14ac:dyDescent="0.2">
      <c r="A1657" s="55"/>
      <c r="B1657" s="34"/>
      <c r="C1657" s="29"/>
      <c r="D1657" s="29"/>
      <c r="E1657" s="29"/>
      <c r="F1657" s="29"/>
    </row>
    <row r="1658" spans="1:6" x14ac:dyDescent="0.2">
      <c r="A1658" s="55"/>
      <c r="B1658" s="34"/>
      <c r="C1658" s="29"/>
      <c r="D1658" s="29"/>
      <c r="E1658" s="29"/>
      <c r="F1658" s="29"/>
    </row>
    <row r="1659" spans="1:6" x14ac:dyDescent="0.2">
      <c r="A1659" s="55"/>
      <c r="B1659" s="34"/>
      <c r="C1659" s="29"/>
      <c r="D1659" s="29"/>
      <c r="E1659" s="29"/>
      <c r="F1659" s="29"/>
    </row>
    <row r="1660" spans="1:6" x14ac:dyDescent="0.2">
      <c r="A1660" s="55"/>
      <c r="B1660" s="34"/>
      <c r="C1660" s="29"/>
      <c r="D1660" s="29"/>
      <c r="E1660" s="29"/>
      <c r="F1660" s="29"/>
    </row>
    <row r="1661" spans="1:6" x14ac:dyDescent="0.2">
      <c r="A1661" s="55"/>
      <c r="B1661" s="34"/>
      <c r="C1661" s="29"/>
      <c r="D1661" s="29"/>
      <c r="E1661" s="29"/>
      <c r="F1661" s="29"/>
    </row>
    <row r="1662" spans="1:6" x14ac:dyDescent="0.2">
      <c r="A1662" s="55"/>
      <c r="B1662" s="34"/>
      <c r="C1662" s="29"/>
      <c r="D1662" s="29"/>
      <c r="E1662" s="29"/>
      <c r="F1662" s="29"/>
    </row>
    <row r="1663" spans="1:6" x14ac:dyDescent="0.2">
      <c r="A1663" s="55"/>
      <c r="B1663" s="34"/>
      <c r="C1663" s="29"/>
      <c r="D1663" s="29"/>
      <c r="E1663" s="29"/>
      <c r="F1663" s="29"/>
    </row>
    <row r="1664" spans="1:6" x14ac:dyDescent="0.2">
      <c r="A1664" s="55"/>
      <c r="B1664" s="34"/>
      <c r="C1664" s="29"/>
      <c r="D1664" s="29"/>
      <c r="E1664" s="29"/>
      <c r="F1664" s="29"/>
    </row>
    <row r="1665" spans="1:6" x14ac:dyDescent="0.2">
      <c r="A1665" s="55"/>
      <c r="B1665" s="34"/>
      <c r="C1665" s="29"/>
      <c r="D1665" s="29"/>
      <c r="E1665" s="29"/>
      <c r="F1665" s="29"/>
    </row>
    <row r="1666" spans="1:6" x14ac:dyDescent="0.2">
      <c r="A1666" s="55"/>
      <c r="B1666" s="34"/>
      <c r="C1666" s="29"/>
      <c r="D1666" s="29"/>
      <c r="E1666" s="29"/>
      <c r="F1666" s="29"/>
    </row>
    <row r="1667" spans="1:6" x14ac:dyDescent="0.2">
      <c r="A1667" s="55"/>
      <c r="B1667" s="34"/>
      <c r="C1667" s="29"/>
      <c r="D1667" s="29"/>
      <c r="E1667" s="29"/>
      <c r="F1667" s="29"/>
    </row>
    <row r="1668" spans="1:6" x14ac:dyDescent="0.2">
      <c r="A1668" s="55"/>
      <c r="B1668" s="34"/>
      <c r="C1668" s="29"/>
      <c r="D1668" s="29"/>
      <c r="E1668" s="29"/>
      <c r="F1668" s="29"/>
    </row>
    <row r="1669" spans="1:6" x14ac:dyDescent="0.2">
      <c r="A1669" s="55"/>
      <c r="B1669" s="34"/>
      <c r="C1669" s="29"/>
      <c r="D1669" s="29"/>
      <c r="E1669" s="29"/>
      <c r="F1669" s="29"/>
    </row>
    <row r="1670" spans="1:6" x14ac:dyDescent="0.2">
      <c r="A1670" s="55"/>
      <c r="B1670" s="34"/>
      <c r="C1670" s="29"/>
      <c r="D1670" s="29"/>
      <c r="E1670" s="29"/>
      <c r="F1670" s="29"/>
    </row>
    <row r="1671" spans="1:6" x14ac:dyDescent="0.2">
      <c r="A1671" s="55"/>
      <c r="B1671" s="34"/>
      <c r="C1671" s="29"/>
      <c r="D1671" s="29"/>
      <c r="E1671" s="29"/>
      <c r="F1671" s="29"/>
    </row>
    <row r="1672" spans="1:6" x14ac:dyDescent="0.2">
      <c r="A1672" s="55"/>
      <c r="B1672" s="34"/>
      <c r="C1672" s="29"/>
      <c r="D1672" s="29"/>
      <c r="E1672" s="29"/>
      <c r="F1672" s="29"/>
    </row>
    <row r="1673" spans="1:6" x14ac:dyDescent="0.2">
      <c r="A1673" s="55"/>
      <c r="B1673" s="34"/>
      <c r="C1673" s="29"/>
      <c r="D1673" s="29"/>
      <c r="E1673" s="29"/>
      <c r="F1673" s="29"/>
    </row>
    <row r="1674" spans="1:6" x14ac:dyDescent="0.2">
      <c r="A1674" s="55"/>
      <c r="B1674" s="34"/>
      <c r="C1674" s="29"/>
      <c r="D1674" s="29"/>
      <c r="E1674" s="29"/>
      <c r="F1674" s="29"/>
    </row>
    <row r="1675" spans="1:6" x14ac:dyDescent="0.2">
      <c r="A1675" s="55"/>
      <c r="B1675" s="34"/>
      <c r="C1675" s="29"/>
      <c r="D1675" s="29"/>
      <c r="E1675" s="29"/>
      <c r="F1675" s="29"/>
    </row>
    <row r="1676" spans="1:6" x14ac:dyDescent="0.2">
      <c r="A1676" s="55"/>
      <c r="B1676" s="34"/>
      <c r="C1676" s="29"/>
      <c r="D1676" s="29"/>
      <c r="E1676" s="29"/>
      <c r="F1676" s="29"/>
    </row>
    <row r="1677" spans="1:6" x14ac:dyDescent="0.2">
      <c r="A1677" s="55"/>
      <c r="B1677" s="34"/>
      <c r="C1677" s="29"/>
      <c r="D1677" s="29"/>
      <c r="E1677" s="29"/>
      <c r="F1677" s="29"/>
    </row>
    <row r="1678" spans="1:6" x14ac:dyDescent="0.2">
      <c r="A1678" s="55"/>
      <c r="B1678" s="34"/>
      <c r="C1678" s="29"/>
      <c r="D1678" s="29"/>
      <c r="E1678" s="29"/>
      <c r="F1678" s="29"/>
    </row>
    <row r="1679" spans="1:6" x14ac:dyDescent="0.2">
      <c r="A1679" s="55"/>
      <c r="B1679" s="34"/>
      <c r="C1679" s="29"/>
      <c r="D1679" s="29"/>
      <c r="E1679" s="29"/>
      <c r="F1679" s="29"/>
    </row>
    <row r="1680" spans="1:6" x14ac:dyDescent="0.2">
      <c r="A1680" s="55"/>
      <c r="B1680" s="34"/>
      <c r="C1680" s="29"/>
      <c r="D1680" s="29"/>
      <c r="E1680" s="29"/>
      <c r="F1680" s="29"/>
    </row>
    <row r="1681" spans="1:6" x14ac:dyDescent="0.2">
      <c r="A1681" s="55"/>
      <c r="B1681" s="34"/>
      <c r="C1681" s="29"/>
      <c r="D1681" s="29"/>
      <c r="E1681" s="29"/>
      <c r="F1681" s="29"/>
    </row>
    <row r="1682" spans="1:6" x14ac:dyDescent="0.2">
      <c r="A1682" s="55"/>
      <c r="B1682" s="34"/>
      <c r="C1682" s="29"/>
      <c r="D1682" s="29"/>
      <c r="E1682" s="29"/>
      <c r="F1682" s="29"/>
    </row>
    <row r="1683" spans="1:6" x14ac:dyDescent="0.2">
      <c r="A1683" s="55"/>
      <c r="B1683" s="34"/>
      <c r="C1683" s="29"/>
      <c r="D1683" s="29"/>
      <c r="E1683" s="29"/>
      <c r="F1683" s="29"/>
    </row>
    <row r="1684" spans="1:6" x14ac:dyDescent="0.2">
      <c r="A1684" s="55"/>
      <c r="B1684" s="34"/>
      <c r="C1684" s="29"/>
      <c r="D1684" s="29"/>
      <c r="E1684" s="29"/>
      <c r="F1684" s="29"/>
    </row>
    <row r="1685" spans="1:6" x14ac:dyDescent="0.2">
      <c r="A1685" s="55"/>
      <c r="B1685" s="34"/>
      <c r="C1685" s="29"/>
      <c r="D1685" s="29"/>
      <c r="E1685" s="29"/>
      <c r="F1685" s="29"/>
    </row>
    <row r="1686" spans="1:6" x14ac:dyDescent="0.2">
      <c r="A1686" s="55"/>
      <c r="B1686" s="34"/>
      <c r="C1686" s="29"/>
      <c r="D1686" s="29"/>
      <c r="E1686" s="29"/>
      <c r="F1686" s="29"/>
    </row>
    <row r="1687" spans="1:6" x14ac:dyDescent="0.2">
      <c r="A1687" s="55"/>
      <c r="B1687" s="34"/>
      <c r="C1687" s="29"/>
      <c r="D1687" s="29"/>
      <c r="E1687" s="29"/>
      <c r="F1687" s="29"/>
    </row>
    <row r="1688" spans="1:6" x14ac:dyDescent="0.2">
      <c r="A1688" s="55"/>
      <c r="B1688" s="34"/>
      <c r="C1688" s="29"/>
      <c r="D1688" s="29"/>
      <c r="E1688" s="29"/>
      <c r="F1688" s="29"/>
    </row>
    <row r="1689" spans="1:6" x14ac:dyDescent="0.2">
      <c r="A1689" s="55"/>
      <c r="B1689" s="34"/>
      <c r="C1689" s="29"/>
      <c r="D1689" s="29"/>
      <c r="E1689" s="29"/>
      <c r="F1689" s="29"/>
    </row>
    <row r="1690" spans="1:6" x14ac:dyDescent="0.2">
      <c r="A1690" s="55"/>
      <c r="B1690" s="34"/>
      <c r="C1690" s="29"/>
      <c r="D1690" s="29"/>
      <c r="E1690" s="29"/>
      <c r="F1690" s="29"/>
    </row>
    <row r="1691" spans="1:6" x14ac:dyDescent="0.2">
      <c r="A1691" s="55"/>
      <c r="B1691" s="34"/>
      <c r="C1691" s="29"/>
      <c r="D1691" s="29"/>
      <c r="E1691" s="29"/>
      <c r="F1691" s="29"/>
    </row>
    <row r="1692" spans="1:6" x14ac:dyDescent="0.2">
      <c r="A1692" s="55"/>
      <c r="B1692" s="34"/>
      <c r="C1692" s="29"/>
      <c r="D1692" s="29"/>
      <c r="E1692" s="29"/>
      <c r="F1692" s="29"/>
    </row>
    <row r="1693" spans="1:6" x14ac:dyDescent="0.2">
      <c r="A1693" s="55"/>
      <c r="B1693" s="34"/>
      <c r="C1693" s="29"/>
      <c r="D1693" s="29"/>
      <c r="E1693" s="29"/>
      <c r="F1693" s="29"/>
    </row>
    <row r="1694" spans="1:6" x14ac:dyDescent="0.2">
      <c r="A1694" s="55"/>
      <c r="B1694" s="34"/>
      <c r="C1694" s="29"/>
      <c r="D1694" s="29"/>
      <c r="E1694" s="29"/>
      <c r="F1694" s="29"/>
    </row>
    <row r="1695" spans="1:6" x14ac:dyDescent="0.2">
      <c r="A1695" s="55"/>
      <c r="B1695" s="34"/>
      <c r="C1695" s="29"/>
      <c r="D1695" s="29"/>
      <c r="E1695" s="29"/>
      <c r="F1695" s="29"/>
    </row>
    <row r="1696" spans="1:6" x14ac:dyDescent="0.2">
      <c r="A1696" s="55"/>
      <c r="B1696" s="34"/>
      <c r="C1696" s="29"/>
      <c r="D1696" s="29"/>
      <c r="E1696" s="29"/>
      <c r="F1696" s="29"/>
    </row>
    <row r="1697" spans="1:6" x14ac:dyDescent="0.2">
      <c r="A1697" s="55"/>
      <c r="B1697" s="34"/>
      <c r="C1697" s="29"/>
      <c r="D1697" s="29"/>
      <c r="E1697" s="29"/>
      <c r="F1697" s="29"/>
    </row>
    <row r="1698" spans="1:6" x14ac:dyDescent="0.2">
      <c r="A1698" s="55"/>
      <c r="B1698" s="34"/>
      <c r="C1698" s="29"/>
      <c r="D1698" s="29"/>
      <c r="E1698" s="29"/>
      <c r="F1698" s="29"/>
    </row>
    <row r="1699" spans="1:6" x14ac:dyDescent="0.2">
      <c r="A1699" s="55"/>
      <c r="B1699" s="34"/>
      <c r="C1699" s="29"/>
      <c r="D1699" s="29"/>
      <c r="E1699" s="29"/>
      <c r="F1699" s="29"/>
    </row>
    <row r="1700" spans="1:6" x14ac:dyDescent="0.2">
      <c r="A1700" s="55"/>
      <c r="B1700" s="34"/>
      <c r="C1700" s="29"/>
      <c r="D1700" s="29"/>
      <c r="E1700" s="29"/>
      <c r="F1700" s="29"/>
    </row>
    <row r="1701" spans="1:6" x14ac:dyDescent="0.2">
      <c r="A1701" s="55"/>
      <c r="B1701" s="34"/>
      <c r="C1701" s="29"/>
      <c r="D1701" s="29"/>
      <c r="E1701" s="29"/>
      <c r="F1701" s="29"/>
    </row>
    <row r="1702" spans="1:6" x14ac:dyDescent="0.2">
      <c r="A1702" s="55"/>
      <c r="B1702" s="34"/>
      <c r="C1702" s="29"/>
      <c r="D1702" s="29"/>
      <c r="E1702" s="29"/>
      <c r="F1702" s="29"/>
    </row>
    <row r="1703" spans="1:6" x14ac:dyDescent="0.2">
      <c r="A1703" s="55"/>
      <c r="B1703" s="34"/>
      <c r="C1703" s="29"/>
      <c r="D1703" s="29"/>
      <c r="E1703" s="29"/>
      <c r="F1703" s="29"/>
    </row>
    <row r="1704" spans="1:6" x14ac:dyDescent="0.2">
      <c r="A1704" s="55"/>
      <c r="B1704" s="34"/>
      <c r="C1704" s="29"/>
      <c r="D1704" s="29"/>
      <c r="E1704" s="29"/>
      <c r="F1704" s="29"/>
    </row>
    <row r="1705" spans="1:6" x14ac:dyDescent="0.2">
      <c r="A1705" s="55"/>
      <c r="B1705" s="34"/>
      <c r="C1705" s="29"/>
      <c r="D1705" s="29"/>
      <c r="E1705" s="29"/>
      <c r="F1705" s="29"/>
    </row>
    <row r="1706" spans="1:6" x14ac:dyDescent="0.2">
      <c r="A1706" s="55"/>
      <c r="B1706" s="34"/>
      <c r="C1706" s="29"/>
      <c r="D1706" s="29"/>
      <c r="E1706" s="29"/>
      <c r="F1706" s="29"/>
    </row>
    <row r="1707" spans="1:6" x14ac:dyDescent="0.2">
      <c r="A1707" s="55"/>
      <c r="B1707" s="34"/>
      <c r="C1707" s="29"/>
      <c r="D1707" s="29"/>
      <c r="E1707" s="29"/>
      <c r="F1707" s="29"/>
    </row>
    <row r="1708" spans="1:6" x14ac:dyDescent="0.2">
      <c r="A1708" s="55"/>
      <c r="B1708" s="34"/>
      <c r="C1708" s="29"/>
      <c r="D1708" s="29"/>
      <c r="E1708" s="29"/>
      <c r="F1708" s="29"/>
    </row>
    <row r="1709" spans="1:6" x14ac:dyDescent="0.2">
      <c r="A1709" s="55"/>
      <c r="B1709" s="34"/>
      <c r="C1709" s="29"/>
      <c r="D1709" s="29"/>
      <c r="E1709" s="29"/>
      <c r="F1709" s="29"/>
    </row>
    <row r="1710" spans="1:6" x14ac:dyDescent="0.2">
      <c r="A1710" s="55"/>
      <c r="B1710" s="34"/>
      <c r="C1710" s="29"/>
      <c r="D1710" s="29"/>
      <c r="E1710" s="29"/>
      <c r="F1710" s="29"/>
    </row>
    <row r="1711" spans="1:6" x14ac:dyDescent="0.2">
      <c r="A1711" s="55"/>
      <c r="B1711" s="34"/>
      <c r="C1711" s="29"/>
      <c r="D1711" s="29"/>
      <c r="E1711" s="29"/>
      <c r="F1711" s="29"/>
    </row>
    <row r="1712" spans="1:6" x14ac:dyDescent="0.2">
      <c r="A1712" s="55"/>
      <c r="B1712" s="34"/>
      <c r="C1712" s="29"/>
      <c r="D1712" s="29"/>
      <c r="E1712" s="29"/>
      <c r="F1712" s="29"/>
    </row>
    <row r="1713" spans="1:6" x14ac:dyDescent="0.2">
      <c r="A1713" s="55"/>
      <c r="B1713" s="34"/>
      <c r="C1713" s="29"/>
      <c r="D1713" s="29"/>
      <c r="E1713" s="29"/>
      <c r="F1713" s="29"/>
    </row>
    <row r="1714" spans="1:6" x14ac:dyDescent="0.2">
      <c r="A1714" s="55"/>
      <c r="B1714" s="34"/>
      <c r="C1714" s="29"/>
      <c r="D1714" s="29"/>
      <c r="E1714" s="29"/>
      <c r="F1714" s="29"/>
    </row>
    <row r="1715" spans="1:6" x14ac:dyDescent="0.2">
      <c r="A1715" s="55"/>
      <c r="B1715" s="34"/>
      <c r="C1715" s="29"/>
      <c r="D1715" s="29"/>
      <c r="E1715" s="29"/>
      <c r="F1715" s="29"/>
    </row>
    <row r="1716" spans="1:6" x14ac:dyDescent="0.2">
      <c r="A1716" s="55"/>
      <c r="B1716" s="34"/>
      <c r="C1716" s="29"/>
      <c r="D1716" s="29"/>
      <c r="E1716" s="29"/>
      <c r="F1716" s="29"/>
    </row>
    <row r="1717" spans="1:6" x14ac:dyDescent="0.2">
      <c r="A1717" s="55"/>
      <c r="B1717" s="34"/>
      <c r="C1717" s="29"/>
      <c r="D1717" s="29"/>
      <c r="E1717" s="29"/>
      <c r="F1717" s="29"/>
    </row>
    <row r="1718" spans="1:6" x14ac:dyDescent="0.2">
      <c r="A1718" s="55"/>
      <c r="B1718" s="34"/>
      <c r="C1718" s="29"/>
      <c r="D1718" s="29"/>
      <c r="E1718" s="29"/>
      <c r="F1718" s="29"/>
    </row>
    <row r="1719" spans="1:6" x14ac:dyDescent="0.2">
      <c r="A1719" s="55"/>
      <c r="B1719" s="34"/>
      <c r="C1719" s="29"/>
      <c r="D1719" s="29"/>
      <c r="E1719" s="29"/>
      <c r="F1719" s="29"/>
    </row>
    <row r="1720" spans="1:6" x14ac:dyDescent="0.2">
      <c r="A1720" s="55"/>
      <c r="B1720" s="34"/>
      <c r="C1720" s="29"/>
      <c r="D1720" s="29"/>
      <c r="E1720" s="29"/>
      <c r="F1720" s="29"/>
    </row>
    <row r="1721" spans="1:6" x14ac:dyDescent="0.2">
      <c r="A1721" s="55"/>
      <c r="B1721" s="34"/>
      <c r="C1721" s="29"/>
      <c r="D1721" s="29"/>
      <c r="E1721" s="29"/>
      <c r="F1721" s="29"/>
    </row>
    <row r="1722" spans="1:6" x14ac:dyDescent="0.2">
      <c r="A1722" s="55"/>
      <c r="B1722" s="34"/>
      <c r="C1722" s="29"/>
      <c r="D1722" s="29"/>
      <c r="E1722" s="29"/>
      <c r="F1722" s="29"/>
    </row>
    <row r="1723" spans="1:6" x14ac:dyDescent="0.2">
      <c r="A1723" s="55"/>
      <c r="B1723" s="34"/>
      <c r="C1723" s="29"/>
      <c r="D1723" s="29"/>
      <c r="E1723" s="29"/>
      <c r="F1723" s="29"/>
    </row>
    <row r="1724" spans="1:6" x14ac:dyDescent="0.2">
      <c r="A1724" s="55"/>
      <c r="B1724" s="34"/>
      <c r="C1724" s="29"/>
      <c r="D1724" s="29"/>
      <c r="E1724" s="29"/>
      <c r="F1724" s="29"/>
    </row>
    <row r="1725" spans="1:6" x14ac:dyDescent="0.2">
      <c r="A1725" s="55"/>
      <c r="B1725" s="34"/>
      <c r="C1725" s="29"/>
      <c r="D1725" s="29"/>
      <c r="E1725" s="29"/>
      <c r="F1725" s="29"/>
    </row>
    <row r="1726" spans="1:6" x14ac:dyDescent="0.2">
      <c r="A1726" s="55"/>
      <c r="B1726" s="34"/>
      <c r="C1726" s="29"/>
      <c r="D1726" s="29"/>
      <c r="E1726" s="29"/>
      <c r="F1726" s="29"/>
    </row>
    <row r="1727" spans="1:6" x14ac:dyDescent="0.2">
      <c r="A1727" s="55"/>
      <c r="B1727" s="34"/>
      <c r="C1727" s="29"/>
      <c r="D1727" s="29"/>
      <c r="E1727" s="29"/>
      <c r="F1727" s="29"/>
    </row>
    <row r="1728" spans="1:6" x14ac:dyDescent="0.2">
      <c r="A1728" s="55"/>
      <c r="B1728" s="34"/>
      <c r="C1728" s="29"/>
      <c r="D1728" s="29"/>
      <c r="E1728" s="29"/>
      <c r="F1728" s="29"/>
    </row>
    <row r="1729" spans="1:6" x14ac:dyDescent="0.2">
      <c r="A1729" s="55"/>
      <c r="B1729" s="34"/>
      <c r="C1729" s="29"/>
      <c r="D1729" s="29"/>
      <c r="E1729" s="29"/>
      <c r="F1729" s="29"/>
    </row>
    <row r="1730" spans="1:6" x14ac:dyDescent="0.2">
      <c r="A1730" s="55"/>
      <c r="B1730" s="34"/>
      <c r="C1730" s="29"/>
      <c r="D1730" s="29"/>
      <c r="E1730" s="29"/>
      <c r="F1730" s="29"/>
    </row>
    <row r="1731" spans="1:6" x14ac:dyDescent="0.2">
      <c r="A1731" s="55"/>
      <c r="B1731" s="34"/>
      <c r="C1731" s="29"/>
      <c r="D1731" s="29"/>
      <c r="E1731" s="29"/>
      <c r="F1731" s="29"/>
    </row>
    <row r="1732" spans="1:6" x14ac:dyDescent="0.2">
      <c r="A1732" s="55"/>
      <c r="B1732" s="34"/>
      <c r="C1732" s="29"/>
      <c r="D1732" s="29"/>
      <c r="E1732" s="29"/>
      <c r="F1732" s="29"/>
    </row>
    <row r="1733" spans="1:6" x14ac:dyDescent="0.2">
      <c r="A1733" s="55"/>
      <c r="B1733" s="34"/>
      <c r="C1733" s="29"/>
      <c r="D1733" s="29"/>
      <c r="E1733" s="29"/>
      <c r="F1733" s="29"/>
    </row>
    <row r="1734" spans="1:6" x14ac:dyDescent="0.2">
      <c r="A1734" s="55"/>
      <c r="B1734" s="34"/>
      <c r="C1734" s="29"/>
      <c r="D1734" s="29"/>
      <c r="E1734" s="29"/>
      <c r="F1734" s="29"/>
    </row>
    <row r="1735" spans="1:6" x14ac:dyDescent="0.2">
      <c r="A1735" s="55"/>
      <c r="B1735" s="34"/>
      <c r="C1735" s="29"/>
      <c r="D1735" s="29"/>
      <c r="E1735" s="29"/>
      <c r="F1735" s="29"/>
    </row>
    <row r="1736" spans="1:6" x14ac:dyDescent="0.2">
      <c r="A1736" s="55"/>
      <c r="B1736" s="34"/>
      <c r="C1736" s="29"/>
      <c r="D1736" s="29"/>
      <c r="E1736" s="29"/>
      <c r="F1736" s="29"/>
    </row>
    <row r="1737" spans="1:6" x14ac:dyDescent="0.2">
      <c r="A1737" s="55"/>
      <c r="B1737" s="34"/>
      <c r="C1737" s="29"/>
      <c r="D1737" s="29"/>
      <c r="E1737" s="29"/>
      <c r="F1737" s="29"/>
    </row>
    <row r="1738" spans="1:6" x14ac:dyDescent="0.2">
      <c r="A1738" s="55"/>
      <c r="B1738" s="34"/>
      <c r="C1738" s="29"/>
      <c r="D1738" s="29"/>
      <c r="E1738" s="29"/>
      <c r="F1738" s="29"/>
    </row>
    <row r="1739" spans="1:6" x14ac:dyDescent="0.2">
      <c r="A1739" s="55"/>
      <c r="B1739" s="34"/>
      <c r="C1739" s="29"/>
      <c r="D1739" s="29"/>
      <c r="E1739" s="29"/>
      <c r="F1739" s="29"/>
    </row>
    <row r="1740" spans="1:6" x14ac:dyDescent="0.2">
      <c r="A1740" s="55"/>
      <c r="B1740" s="34"/>
      <c r="C1740" s="29"/>
      <c r="D1740" s="29"/>
      <c r="E1740" s="29"/>
      <c r="F1740" s="29"/>
    </row>
    <row r="1741" spans="1:6" x14ac:dyDescent="0.2">
      <c r="A1741" s="55"/>
      <c r="B1741" s="34"/>
      <c r="C1741" s="29"/>
      <c r="D1741" s="29"/>
      <c r="E1741" s="29"/>
      <c r="F1741" s="29"/>
    </row>
    <row r="1742" spans="1:6" x14ac:dyDescent="0.2">
      <c r="A1742" s="55"/>
      <c r="B1742" s="34"/>
      <c r="C1742" s="29"/>
      <c r="D1742" s="29"/>
      <c r="E1742" s="29"/>
      <c r="F1742" s="29"/>
    </row>
    <row r="1743" spans="1:6" x14ac:dyDescent="0.2">
      <c r="A1743" s="55"/>
      <c r="B1743" s="34"/>
      <c r="C1743" s="29"/>
      <c r="D1743" s="29"/>
      <c r="E1743" s="29"/>
      <c r="F1743" s="29"/>
    </row>
    <row r="1744" spans="1:6" x14ac:dyDescent="0.2">
      <c r="A1744" s="55"/>
      <c r="B1744" s="34"/>
      <c r="C1744" s="29"/>
      <c r="D1744" s="29"/>
      <c r="E1744" s="29"/>
      <c r="F1744" s="29"/>
    </row>
    <row r="1745" spans="1:6" x14ac:dyDescent="0.2">
      <c r="A1745" s="55"/>
      <c r="B1745" s="34"/>
      <c r="C1745" s="29"/>
      <c r="D1745" s="29"/>
      <c r="E1745" s="29"/>
      <c r="F1745" s="29"/>
    </row>
    <row r="1746" spans="1:6" x14ac:dyDescent="0.2">
      <c r="A1746" s="55"/>
      <c r="B1746" s="34"/>
      <c r="C1746" s="29"/>
      <c r="D1746" s="29"/>
      <c r="E1746" s="29"/>
      <c r="F1746" s="29"/>
    </row>
    <row r="1747" spans="1:6" x14ac:dyDescent="0.2">
      <c r="A1747" s="55"/>
      <c r="B1747" s="34"/>
      <c r="C1747" s="29"/>
      <c r="D1747" s="29"/>
      <c r="E1747" s="29"/>
      <c r="F1747" s="29"/>
    </row>
    <row r="1748" spans="1:6" x14ac:dyDescent="0.2">
      <c r="A1748" s="55"/>
      <c r="B1748" s="34"/>
      <c r="C1748" s="29"/>
      <c r="D1748" s="29"/>
      <c r="E1748" s="29"/>
      <c r="F1748" s="29"/>
    </row>
    <row r="1749" spans="1:6" x14ac:dyDescent="0.2">
      <c r="A1749" s="55"/>
      <c r="B1749" s="34"/>
      <c r="C1749" s="29"/>
      <c r="D1749" s="29"/>
      <c r="E1749" s="29"/>
      <c r="F1749" s="29"/>
    </row>
    <row r="1750" spans="1:6" x14ac:dyDescent="0.2">
      <c r="A1750" s="55"/>
      <c r="B1750" s="34"/>
      <c r="C1750" s="29"/>
      <c r="D1750" s="29"/>
      <c r="E1750" s="29"/>
      <c r="F1750" s="29"/>
    </row>
    <row r="1751" spans="1:6" x14ac:dyDescent="0.2">
      <c r="A1751" s="55"/>
      <c r="B1751" s="34"/>
      <c r="C1751" s="29"/>
      <c r="D1751" s="29"/>
      <c r="E1751" s="29"/>
      <c r="F1751" s="29"/>
    </row>
    <row r="1752" spans="1:6" x14ac:dyDescent="0.2">
      <c r="A1752" s="55"/>
      <c r="B1752" s="34"/>
      <c r="C1752" s="29"/>
      <c r="D1752" s="29"/>
      <c r="E1752" s="29"/>
      <c r="F1752" s="29"/>
    </row>
    <row r="1753" spans="1:6" x14ac:dyDescent="0.2">
      <c r="A1753" s="55"/>
      <c r="B1753" s="34"/>
      <c r="C1753" s="29"/>
      <c r="D1753" s="29"/>
      <c r="E1753" s="29"/>
      <c r="F1753" s="29"/>
    </row>
    <row r="1754" spans="1:6" x14ac:dyDescent="0.2">
      <c r="A1754" s="55"/>
      <c r="B1754" s="34"/>
      <c r="C1754" s="29"/>
      <c r="D1754" s="29"/>
      <c r="E1754" s="29"/>
      <c r="F1754" s="29"/>
    </row>
    <row r="1755" spans="1:6" x14ac:dyDescent="0.2">
      <c r="A1755" s="55"/>
      <c r="B1755" s="34"/>
      <c r="C1755" s="29"/>
      <c r="D1755" s="29"/>
      <c r="E1755" s="29"/>
      <c r="F1755" s="29"/>
    </row>
    <row r="1756" spans="1:6" x14ac:dyDescent="0.2">
      <c r="A1756" s="55"/>
      <c r="B1756" s="34"/>
      <c r="C1756" s="29"/>
      <c r="D1756" s="29"/>
      <c r="E1756" s="29"/>
      <c r="F1756" s="29"/>
    </row>
    <row r="1757" spans="1:6" x14ac:dyDescent="0.2">
      <c r="A1757" s="55"/>
      <c r="B1757" s="34"/>
      <c r="C1757" s="29"/>
      <c r="D1757" s="29"/>
      <c r="E1757" s="29"/>
      <c r="F1757" s="29"/>
    </row>
    <row r="1758" spans="1:6" x14ac:dyDescent="0.2">
      <c r="A1758" s="55"/>
      <c r="B1758" s="34"/>
      <c r="C1758" s="29"/>
      <c r="D1758" s="29"/>
      <c r="E1758" s="29"/>
      <c r="F1758" s="29"/>
    </row>
    <row r="1759" spans="1:6" x14ac:dyDescent="0.2">
      <c r="A1759" s="55"/>
      <c r="B1759" s="34"/>
      <c r="C1759" s="29"/>
      <c r="D1759" s="29"/>
      <c r="E1759" s="29"/>
      <c r="F1759" s="29"/>
    </row>
    <row r="1760" spans="1:6" x14ac:dyDescent="0.2">
      <c r="A1760" s="55"/>
      <c r="B1760" s="34"/>
      <c r="C1760" s="29"/>
      <c r="D1760" s="29"/>
      <c r="E1760" s="29"/>
      <c r="F1760" s="29"/>
    </row>
    <row r="1761" spans="1:6" x14ac:dyDescent="0.2">
      <c r="A1761" s="55"/>
      <c r="B1761" s="34"/>
      <c r="C1761" s="29"/>
      <c r="D1761" s="29"/>
      <c r="E1761" s="29"/>
      <c r="F1761" s="29"/>
    </row>
    <row r="1762" spans="1:6" x14ac:dyDescent="0.2">
      <c r="A1762" s="55"/>
      <c r="B1762" s="34"/>
      <c r="C1762" s="29"/>
      <c r="D1762" s="29"/>
      <c r="E1762" s="29"/>
      <c r="F1762" s="29"/>
    </row>
    <row r="1763" spans="1:6" x14ac:dyDescent="0.2">
      <c r="A1763" s="55"/>
      <c r="B1763" s="34"/>
      <c r="C1763" s="29"/>
      <c r="D1763" s="29"/>
      <c r="E1763" s="29"/>
      <c r="F1763" s="29"/>
    </row>
    <row r="1764" spans="1:6" x14ac:dyDescent="0.2">
      <c r="A1764" s="55"/>
      <c r="B1764" s="34"/>
      <c r="C1764" s="29"/>
      <c r="D1764" s="29"/>
      <c r="E1764" s="29"/>
      <c r="F1764" s="29"/>
    </row>
    <row r="1765" spans="1:6" x14ac:dyDescent="0.2">
      <c r="A1765" s="55"/>
      <c r="B1765" s="34"/>
      <c r="C1765" s="29"/>
      <c r="D1765" s="29"/>
      <c r="E1765" s="29"/>
      <c r="F1765" s="29"/>
    </row>
    <row r="1766" spans="1:6" x14ac:dyDescent="0.2">
      <c r="A1766" s="55"/>
      <c r="B1766" s="34"/>
      <c r="C1766" s="29"/>
      <c r="D1766" s="29"/>
      <c r="E1766" s="29"/>
      <c r="F1766" s="29"/>
    </row>
    <row r="1767" spans="1:6" x14ac:dyDescent="0.2">
      <c r="A1767" s="55"/>
      <c r="B1767" s="34"/>
      <c r="C1767" s="29"/>
      <c r="D1767" s="29"/>
      <c r="E1767" s="29"/>
      <c r="F1767" s="29"/>
    </row>
    <row r="1768" spans="1:6" x14ac:dyDescent="0.2">
      <c r="A1768" s="55"/>
      <c r="B1768" s="34"/>
      <c r="C1768" s="29"/>
      <c r="D1768" s="29"/>
      <c r="E1768" s="29"/>
      <c r="F1768" s="29"/>
    </row>
    <row r="1769" spans="1:6" x14ac:dyDescent="0.2">
      <c r="A1769" s="55"/>
      <c r="B1769" s="34"/>
      <c r="C1769" s="29"/>
      <c r="D1769" s="29"/>
      <c r="E1769" s="29"/>
      <c r="F1769" s="29"/>
    </row>
    <row r="1770" spans="1:6" x14ac:dyDescent="0.2">
      <c r="A1770" s="55"/>
      <c r="B1770" s="34"/>
      <c r="C1770" s="29"/>
      <c r="D1770" s="29"/>
      <c r="E1770" s="29"/>
      <c r="F1770" s="29"/>
    </row>
    <row r="1771" spans="1:6" x14ac:dyDescent="0.2">
      <c r="A1771" s="55"/>
      <c r="B1771" s="34"/>
      <c r="C1771" s="29"/>
      <c r="D1771" s="29"/>
      <c r="E1771" s="29"/>
      <c r="F1771" s="29"/>
    </row>
    <row r="1772" spans="1:6" x14ac:dyDescent="0.2">
      <c r="A1772" s="55"/>
      <c r="B1772" s="34"/>
      <c r="C1772" s="29"/>
      <c r="D1772" s="29"/>
      <c r="E1772" s="29"/>
      <c r="F1772" s="29"/>
    </row>
    <row r="1773" spans="1:6" x14ac:dyDescent="0.2">
      <c r="A1773" s="55"/>
      <c r="B1773" s="34"/>
      <c r="C1773" s="29"/>
      <c r="D1773" s="29"/>
      <c r="E1773" s="29"/>
      <c r="F1773" s="29"/>
    </row>
    <row r="1774" spans="1:6" x14ac:dyDescent="0.2">
      <c r="A1774" s="55"/>
      <c r="B1774" s="34"/>
      <c r="C1774" s="29"/>
      <c r="D1774" s="29"/>
      <c r="E1774" s="29"/>
      <c r="F1774" s="29"/>
    </row>
    <row r="1775" spans="1:6" x14ac:dyDescent="0.2">
      <c r="A1775" s="55"/>
      <c r="B1775" s="34"/>
      <c r="C1775" s="29"/>
      <c r="D1775" s="29"/>
      <c r="E1775" s="29"/>
      <c r="F1775" s="29"/>
    </row>
    <row r="1776" spans="1:6" x14ac:dyDescent="0.2">
      <c r="A1776" s="55"/>
      <c r="B1776" s="34"/>
      <c r="C1776" s="29"/>
      <c r="D1776" s="29"/>
      <c r="E1776" s="29"/>
      <c r="F1776" s="29"/>
    </row>
    <row r="1777" spans="1:6" x14ac:dyDescent="0.2">
      <c r="A1777" s="55"/>
      <c r="B1777" s="34"/>
      <c r="C1777" s="29"/>
      <c r="D1777" s="29"/>
      <c r="E1777" s="29"/>
      <c r="F1777" s="29"/>
    </row>
    <row r="1778" spans="1:6" x14ac:dyDescent="0.2">
      <c r="A1778" s="55"/>
      <c r="B1778" s="34"/>
      <c r="C1778" s="29"/>
      <c r="D1778" s="29"/>
      <c r="E1778" s="29"/>
      <c r="F1778" s="29"/>
    </row>
    <row r="1779" spans="1:6" x14ac:dyDescent="0.2">
      <c r="A1779" s="55"/>
      <c r="B1779" s="34"/>
      <c r="C1779" s="29"/>
      <c r="D1779" s="29"/>
      <c r="E1779" s="29"/>
      <c r="F1779" s="29"/>
    </row>
    <row r="1780" spans="1:6" x14ac:dyDescent="0.2">
      <c r="A1780" s="55"/>
      <c r="B1780" s="34"/>
      <c r="C1780" s="29"/>
      <c r="D1780" s="29"/>
      <c r="E1780" s="29"/>
      <c r="F1780" s="29"/>
    </row>
    <row r="1781" spans="1:6" x14ac:dyDescent="0.2">
      <c r="A1781" s="55"/>
      <c r="B1781" s="34"/>
      <c r="C1781" s="29"/>
      <c r="D1781" s="29"/>
      <c r="E1781" s="29"/>
      <c r="F1781" s="29"/>
    </row>
    <row r="1782" spans="1:6" x14ac:dyDescent="0.2">
      <c r="A1782" s="55"/>
      <c r="B1782" s="34"/>
      <c r="C1782" s="29"/>
      <c r="D1782" s="29"/>
      <c r="E1782" s="29"/>
      <c r="F1782" s="29"/>
    </row>
    <row r="1783" spans="1:6" x14ac:dyDescent="0.2">
      <c r="A1783" s="55"/>
      <c r="B1783" s="34"/>
      <c r="C1783" s="29"/>
      <c r="D1783" s="29"/>
      <c r="E1783" s="29"/>
      <c r="F1783" s="29"/>
    </row>
    <row r="1784" spans="1:6" x14ac:dyDescent="0.2">
      <c r="A1784" s="55"/>
      <c r="B1784" s="34"/>
      <c r="C1784" s="29"/>
      <c r="D1784" s="29"/>
      <c r="E1784" s="29"/>
      <c r="F1784" s="29"/>
    </row>
    <row r="1785" spans="1:6" x14ac:dyDescent="0.2">
      <c r="A1785" s="55"/>
      <c r="B1785" s="34"/>
      <c r="C1785" s="29"/>
      <c r="D1785" s="29"/>
      <c r="E1785" s="29"/>
      <c r="F1785" s="29"/>
    </row>
    <row r="1786" spans="1:6" x14ac:dyDescent="0.2">
      <c r="A1786" s="55"/>
      <c r="B1786" s="34"/>
      <c r="C1786" s="29"/>
      <c r="D1786" s="29"/>
      <c r="E1786" s="29"/>
      <c r="F1786" s="29"/>
    </row>
    <row r="1787" spans="1:6" x14ac:dyDescent="0.2">
      <c r="A1787" s="55"/>
      <c r="B1787" s="34"/>
      <c r="C1787" s="29"/>
      <c r="D1787" s="29"/>
      <c r="E1787" s="29"/>
      <c r="F1787" s="29"/>
    </row>
    <row r="1788" spans="1:6" x14ac:dyDescent="0.2">
      <c r="A1788" s="55"/>
      <c r="B1788" s="34"/>
      <c r="C1788" s="29"/>
      <c r="D1788" s="29"/>
      <c r="E1788" s="29"/>
      <c r="F1788" s="29"/>
    </row>
    <row r="1789" spans="1:6" x14ac:dyDescent="0.2">
      <c r="A1789" s="55"/>
      <c r="B1789" s="34"/>
      <c r="C1789" s="29"/>
      <c r="D1789" s="29"/>
      <c r="E1789" s="29"/>
      <c r="F1789" s="29"/>
    </row>
    <row r="1790" spans="1:6" x14ac:dyDescent="0.2">
      <c r="A1790" s="55"/>
      <c r="B1790" s="34"/>
      <c r="C1790" s="29"/>
      <c r="D1790" s="29"/>
      <c r="E1790" s="29"/>
      <c r="F1790" s="29"/>
    </row>
    <row r="1791" spans="1:6" x14ac:dyDescent="0.2">
      <c r="A1791" s="55"/>
      <c r="B1791" s="34"/>
      <c r="C1791" s="29"/>
      <c r="D1791" s="29"/>
      <c r="E1791" s="29"/>
      <c r="F1791" s="29"/>
    </row>
    <row r="1792" spans="1:6" x14ac:dyDescent="0.2">
      <c r="A1792" s="55"/>
      <c r="B1792" s="34"/>
      <c r="C1792" s="29"/>
      <c r="D1792" s="29"/>
      <c r="E1792" s="29"/>
      <c r="F1792" s="29"/>
    </row>
    <row r="1793" spans="1:6" x14ac:dyDescent="0.2">
      <c r="A1793" s="55"/>
      <c r="B1793" s="34"/>
      <c r="C1793" s="29"/>
      <c r="D1793" s="29"/>
      <c r="E1793" s="29"/>
      <c r="F1793" s="29"/>
    </row>
    <row r="1794" spans="1:6" x14ac:dyDescent="0.2">
      <c r="A1794" s="55"/>
      <c r="B1794" s="34"/>
      <c r="C1794" s="29"/>
      <c r="D1794" s="29"/>
      <c r="E1794" s="29"/>
      <c r="F1794" s="29"/>
    </row>
    <row r="1795" spans="1:6" x14ac:dyDescent="0.2">
      <c r="A1795" s="55"/>
      <c r="B1795" s="34"/>
      <c r="C1795" s="29"/>
      <c r="D1795" s="29"/>
      <c r="E1795" s="29"/>
      <c r="F1795" s="29"/>
    </row>
    <row r="1796" spans="1:6" x14ac:dyDescent="0.2">
      <c r="A1796" s="55"/>
      <c r="B1796" s="34"/>
      <c r="C1796" s="29"/>
      <c r="D1796" s="29"/>
      <c r="E1796" s="29"/>
      <c r="F1796" s="29"/>
    </row>
    <row r="1797" spans="1:6" x14ac:dyDescent="0.2">
      <c r="A1797" s="55"/>
      <c r="B1797" s="34"/>
      <c r="C1797" s="29"/>
      <c r="D1797" s="29"/>
      <c r="E1797" s="29"/>
      <c r="F1797" s="29"/>
    </row>
    <row r="1798" spans="1:6" x14ac:dyDescent="0.2">
      <c r="A1798" s="55"/>
      <c r="B1798" s="34"/>
      <c r="C1798" s="29"/>
      <c r="D1798" s="29"/>
      <c r="E1798" s="29"/>
      <c r="F1798" s="29"/>
    </row>
    <row r="1799" spans="1:6" x14ac:dyDescent="0.2">
      <c r="A1799" s="55"/>
      <c r="B1799" s="34"/>
      <c r="C1799" s="29"/>
      <c r="D1799" s="29"/>
      <c r="E1799" s="29"/>
      <c r="F1799" s="29"/>
    </row>
    <row r="1800" spans="1:6" x14ac:dyDescent="0.2">
      <c r="A1800" s="55"/>
      <c r="B1800" s="34"/>
      <c r="C1800" s="29"/>
      <c r="D1800" s="29"/>
      <c r="E1800" s="29"/>
      <c r="F1800" s="29"/>
    </row>
    <row r="1801" spans="1:6" x14ac:dyDescent="0.2">
      <c r="A1801" s="55"/>
      <c r="B1801" s="34"/>
      <c r="C1801" s="29"/>
      <c r="D1801" s="29"/>
      <c r="E1801" s="29"/>
      <c r="F1801" s="29"/>
    </row>
    <row r="1802" spans="1:6" x14ac:dyDescent="0.2">
      <c r="A1802" s="55"/>
      <c r="B1802" s="34"/>
      <c r="C1802" s="29"/>
      <c r="D1802" s="29"/>
      <c r="E1802" s="29"/>
      <c r="F1802" s="29"/>
    </row>
    <row r="1803" spans="1:6" x14ac:dyDescent="0.2">
      <c r="A1803" s="55"/>
      <c r="B1803" s="34"/>
      <c r="C1803" s="29"/>
      <c r="D1803" s="29"/>
      <c r="E1803" s="29"/>
      <c r="F1803" s="29"/>
    </row>
    <row r="1804" spans="1:6" x14ac:dyDescent="0.2">
      <c r="A1804" s="55"/>
      <c r="B1804" s="34"/>
      <c r="C1804" s="29"/>
      <c r="D1804" s="29"/>
      <c r="E1804" s="29"/>
      <c r="F1804" s="29"/>
    </row>
    <row r="1805" spans="1:6" x14ac:dyDescent="0.2">
      <c r="A1805" s="55"/>
      <c r="B1805" s="34"/>
      <c r="C1805" s="29"/>
      <c r="D1805" s="29"/>
      <c r="E1805" s="29"/>
      <c r="F1805" s="29"/>
    </row>
    <row r="1806" spans="1:6" x14ac:dyDescent="0.2">
      <c r="A1806" s="55"/>
      <c r="B1806" s="34"/>
      <c r="C1806" s="29"/>
      <c r="D1806" s="29"/>
      <c r="E1806" s="29"/>
      <c r="F1806" s="29"/>
    </row>
    <row r="1807" spans="1:6" x14ac:dyDescent="0.2">
      <c r="A1807" s="55"/>
      <c r="B1807" s="34"/>
      <c r="C1807" s="29"/>
      <c r="D1807" s="29"/>
      <c r="E1807" s="29"/>
      <c r="F1807" s="29"/>
    </row>
    <row r="1808" spans="1:6" x14ac:dyDescent="0.2">
      <c r="A1808" s="55"/>
      <c r="B1808" s="34"/>
      <c r="C1808" s="29"/>
      <c r="D1808" s="29"/>
      <c r="E1808" s="29"/>
      <c r="F1808" s="29"/>
    </row>
    <row r="1809" spans="1:6" x14ac:dyDescent="0.2">
      <c r="A1809" s="55"/>
      <c r="B1809" s="34"/>
      <c r="C1809" s="29"/>
      <c r="D1809" s="29"/>
      <c r="E1809" s="29"/>
      <c r="F1809" s="29"/>
    </row>
    <row r="1810" spans="1:6" x14ac:dyDescent="0.2">
      <c r="A1810" s="55"/>
      <c r="B1810" s="34"/>
      <c r="C1810" s="29"/>
      <c r="D1810" s="29"/>
      <c r="E1810" s="29"/>
      <c r="F1810" s="29"/>
    </row>
    <row r="1811" spans="1:6" x14ac:dyDescent="0.2">
      <c r="A1811" s="55"/>
      <c r="B1811" s="34"/>
      <c r="C1811" s="29"/>
      <c r="D1811" s="29"/>
      <c r="E1811" s="29"/>
      <c r="F1811" s="29"/>
    </row>
    <row r="1812" spans="1:6" x14ac:dyDescent="0.2">
      <c r="A1812" s="55"/>
      <c r="B1812" s="34"/>
      <c r="C1812" s="29"/>
      <c r="D1812" s="29"/>
      <c r="E1812" s="29"/>
      <c r="F1812" s="29"/>
    </row>
    <row r="1813" spans="1:6" x14ac:dyDescent="0.2">
      <c r="A1813" s="55"/>
      <c r="B1813" s="34"/>
      <c r="C1813" s="29"/>
      <c r="D1813" s="29"/>
      <c r="E1813" s="29"/>
      <c r="F1813" s="29"/>
    </row>
    <row r="1814" spans="1:6" x14ac:dyDescent="0.2">
      <c r="A1814" s="55"/>
      <c r="B1814" s="34"/>
      <c r="C1814" s="29"/>
      <c r="D1814" s="29"/>
      <c r="E1814" s="29"/>
      <c r="F1814" s="29"/>
    </row>
    <row r="1815" spans="1:6" x14ac:dyDescent="0.2">
      <c r="A1815" s="55"/>
      <c r="B1815" s="34"/>
      <c r="C1815" s="29"/>
      <c r="D1815" s="29"/>
      <c r="E1815" s="29"/>
      <c r="F1815" s="29"/>
    </row>
    <row r="1816" spans="1:6" x14ac:dyDescent="0.2">
      <c r="A1816" s="55"/>
      <c r="B1816" s="34"/>
      <c r="C1816" s="29"/>
      <c r="D1816" s="29"/>
      <c r="E1816" s="29"/>
      <c r="F1816" s="29"/>
    </row>
    <row r="1817" spans="1:6" x14ac:dyDescent="0.2">
      <c r="A1817" s="55"/>
      <c r="B1817" s="34"/>
      <c r="C1817" s="29"/>
      <c r="D1817" s="29"/>
      <c r="E1817" s="29"/>
      <c r="F1817" s="29"/>
    </row>
    <row r="1818" spans="1:6" x14ac:dyDescent="0.2">
      <c r="A1818" s="55"/>
      <c r="B1818" s="34"/>
      <c r="C1818" s="29"/>
      <c r="D1818" s="29"/>
      <c r="E1818" s="29"/>
      <c r="F1818" s="29"/>
    </row>
    <row r="1819" spans="1:6" x14ac:dyDescent="0.2">
      <c r="A1819" s="55"/>
      <c r="B1819" s="34"/>
      <c r="C1819" s="29"/>
      <c r="D1819" s="29"/>
      <c r="E1819" s="29"/>
      <c r="F1819" s="29"/>
    </row>
    <row r="1820" spans="1:6" x14ac:dyDescent="0.2">
      <c r="A1820" s="55"/>
      <c r="B1820" s="34"/>
      <c r="C1820" s="29"/>
      <c r="D1820" s="29"/>
      <c r="E1820" s="29"/>
      <c r="F1820" s="29"/>
    </row>
    <row r="1821" spans="1:6" x14ac:dyDescent="0.2">
      <c r="A1821" s="55"/>
      <c r="B1821" s="34"/>
      <c r="C1821" s="29"/>
      <c r="D1821" s="29"/>
      <c r="E1821" s="29"/>
      <c r="F1821" s="29"/>
    </row>
    <row r="1822" spans="1:6" x14ac:dyDescent="0.2">
      <c r="A1822" s="55"/>
      <c r="B1822" s="34"/>
      <c r="C1822" s="29"/>
      <c r="D1822" s="29"/>
      <c r="E1822" s="29"/>
      <c r="F1822" s="29"/>
    </row>
    <row r="1823" spans="1:6" x14ac:dyDescent="0.2">
      <c r="A1823" s="55"/>
      <c r="B1823" s="34"/>
      <c r="C1823" s="29"/>
      <c r="D1823" s="29"/>
      <c r="E1823" s="29"/>
      <c r="F1823" s="29"/>
    </row>
    <row r="1824" spans="1:6" x14ac:dyDescent="0.2">
      <c r="A1824" s="55"/>
      <c r="B1824" s="34"/>
      <c r="C1824" s="29"/>
      <c r="D1824" s="29"/>
      <c r="E1824" s="29"/>
      <c r="F1824" s="29"/>
    </row>
    <row r="1825" spans="1:6" x14ac:dyDescent="0.2">
      <c r="A1825" s="55"/>
      <c r="B1825" s="34"/>
      <c r="C1825" s="29"/>
      <c r="D1825" s="29"/>
      <c r="E1825" s="29"/>
      <c r="F1825" s="29"/>
    </row>
    <row r="1826" spans="1:6" x14ac:dyDescent="0.2">
      <c r="A1826" s="55"/>
      <c r="B1826" s="34"/>
      <c r="C1826" s="29"/>
      <c r="D1826" s="29"/>
      <c r="E1826" s="29"/>
      <c r="F1826" s="29"/>
    </row>
    <row r="1827" spans="1:6" x14ac:dyDescent="0.2">
      <c r="A1827" s="55"/>
      <c r="B1827" s="34"/>
      <c r="C1827" s="29"/>
      <c r="D1827" s="29"/>
      <c r="E1827" s="29"/>
      <c r="F1827" s="29"/>
    </row>
    <row r="1828" spans="1:6" x14ac:dyDescent="0.2">
      <c r="A1828" s="55"/>
      <c r="B1828" s="34"/>
      <c r="C1828" s="29"/>
      <c r="D1828" s="29"/>
      <c r="E1828" s="29"/>
      <c r="F1828" s="29"/>
    </row>
    <row r="1829" spans="1:6" x14ac:dyDescent="0.2">
      <c r="A1829" s="55"/>
      <c r="B1829" s="34"/>
      <c r="C1829" s="29"/>
      <c r="D1829" s="29"/>
      <c r="E1829" s="29"/>
      <c r="F1829" s="29"/>
    </row>
    <row r="1830" spans="1:6" x14ac:dyDescent="0.2">
      <c r="A1830" s="55"/>
      <c r="B1830" s="34"/>
      <c r="C1830" s="29"/>
      <c r="D1830" s="29"/>
      <c r="E1830" s="29"/>
      <c r="F1830" s="29"/>
    </row>
    <row r="1831" spans="1:6" x14ac:dyDescent="0.2">
      <c r="A1831" s="55"/>
      <c r="B1831" s="34"/>
      <c r="C1831" s="29"/>
      <c r="D1831" s="29"/>
      <c r="E1831" s="29"/>
      <c r="F1831" s="29"/>
    </row>
    <row r="1832" spans="1:6" x14ac:dyDescent="0.2">
      <c r="A1832" s="55"/>
      <c r="B1832" s="34"/>
      <c r="C1832" s="29"/>
      <c r="D1832" s="29"/>
      <c r="E1832" s="29"/>
      <c r="F1832" s="29"/>
    </row>
    <row r="1833" spans="1:6" x14ac:dyDescent="0.2">
      <c r="A1833" s="55"/>
      <c r="B1833" s="34"/>
      <c r="C1833" s="29"/>
      <c r="D1833" s="29"/>
      <c r="E1833" s="29"/>
      <c r="F1833" s="29"/>
    </row>
    <row r="1834" spans="1:6" x14ac:dyDescent="0.2">
      <c r="A1834" s="55"/>
      <c r="B1834" s="34"/>
      <c r="C1834" s="29"/>
      <c r="D1834" s="29"/>
      <c r="E1834" s="29"/>
      <c r="F1834" s="29"/>
    </row>
    <row r="1835" spans="1:6" x14ac:dyDescent="0.2">
      <c r="A1835" s="55"/>
      <c r="B1835" s="34"/>
      <c r="C1835" s="29"/>
      <c r="D1835" s="29"/>
      <c r="E1835" s="29"/>
      <c r="F1835" s="29"/>
    </row>
    <row r="1836" spans="1:6" x14ac:dyDescent="0.2">
      <c r="A1836" s="55"/>
      <c r="B1836" s="34"/>
      <c r="C1836" s="29"/>
      <c r="D1836" s="29"/>
      <c r="E1836" s="29"/>
      <c r="F1836" s="29"/>
    </row>
    <row r="1837" spans="1:6" x14ac:dyDescent="0.2">
      <c r="A1837" s="55"/>
      <c r="B1837" s="34"/>
      <c r="C1837" s="29"/>
      <c r="D1837" s="29"/>
      <c r="E1837" s="29"/>
      <c r="F1837" s="29"/>
    </row>
    <row r="1838" spans="1:6" x14ac:dyDescent="0.2">
      <c r="A1838" s="55"/>
      <c r="B1838" s="34"/>
      <c r="C1838" s="29"/>
      <c r="D1838" s="29"/>
      <c r="E1838" s="29"/>
      <c r="F1838" s="29"/>
    </row>
    <row r="1839" spans="1:6" x14ac:dyDescent="0.2">
      <c r="A1839" s="55"/>
      <c r="B1839" s="34"/>
      <c r="C1839" s="29"/>
      <c r="D1839" s="29"/>
      <c r="E1839" s="29"/>
      <c r="F1839" s="29"/>
    </row>
    <row r="1840" spans="1:6" x14ac:dyDescent="0.2">
      <c r="A1840" s="55"/>
      <c r="B1840" s="34"/>
      <c r="C1840" s="29"/>
      <c r="D1840" s="29"/>
      <c r="E1840" s="29"/>
      <c r="F1840" s="29"/>
    </row>
    <row r="1841" spans="1:6" x14ac:dyDescent="0.2">
      <c r="A1841" s="55"/>
      <c r="B1841" s="34"/>
      <c r="C1841" s="29"/>
      <c r="D1841" s="29"/>
      <c r="E1841" s="29"/>
      <c r="F1841" s="29"/>
    </row>
    <row r="1842" spans="1:6" x14ac:dyDescent="0.2">
      <c r="A1842" s="55"/>
      <c r="B1842" s="34"/>
      <c r="C1842" s="29"/>
      <c r="D1842" s="29"/>
      <c r="E1842" s="29"/>
      <c r="F1842" s="29"/>
    </row>
    <row r="1843" spans="1:6" x14ac:dyDescent="0.2">
      <c r="A1843" s="55"/>
      <c r="B1843" s="34"/>
      <c r="C1843" s="29"/>
      <c r="D1843" s="29"/>
      <c r="E1843" s="29"/>
      <c r="F1843" s="29"/>
    </row>
    <row r="1844" spans="1:6" x14ac:dyDescent="0.2">
      <c r="A1844" s="55"/>
      <c r="B1844" s="34"/>
      <c r="C1844" s="29"/>
      <c r="D1844" s="29"/>
      <c r="E1844" s="29"/>
      <c r="F1844" s="29"/>
    </row>
    <row r="1845" spans="1:6" x14ac:dyDescent="0.2">
      <c r="A1845" s="55"/>
      <c r="B1845" s="34"/>
      <c r="C1845" s="29"/>
      <c r="D1845" s="29"/>
      <c r="E1845" s="29"/>
      <c r="F1845" s="29"/>
    </row>
    <row r="1846" spans="1:6" x14ac:dyDescent="0.2">
      <c r="A1846" s="55"/>
      <c r="B1846" s="34"/>
      <c r="C1846" s="29"/>
      <c r="D1846" s="29"/>
      <c r="E1846" s="29"/>
      <c r="F1846" s="29"/>
    </row>
    <row r="1847" spans="1:6" x14ac:dyDescent="0.2">
      <c r="A1847" s="55"/>
      <c r="B1847" s="34"/>
      <c r="C1847" s="29"/>
      <c r="D1847" s="29"/>
      <c r="E1847" s="29"/>
      <c r="F1847" s="29"/>
    </row>
    <row r="1848" spans="1:6" x14ac:dyDescent="0.2">
      <c r="A1848" s="55"/>
      <c r="B1848" s="34"/>
      <c r="C1848" s="29"/>
      <c r="D1848" s="29"/>
      <c r="E1848" s="29"/>
      <c r="F1848" s="29"/>
    </row>
    <row r="1849" spans="1:6" x14ac:dyDescent="0.2">
      <c r="A1849" s="55"/>
      <c r="B1849" s="34"/>
      <c r="C1849" s="29"/>
      <c r="D1849" s="29"/>
      <c r="E1849" s="29"/>
      <c r="F1849" s="29"/>
    </row>
    <row r="1850" spans="1:6" x14ac:dyDescent="0.2">
      <c r="A1850" s="55"/>
      <c r="B1850" s="34"/>
      <c r="C1850" s="29"/>
      <c r="D1850" s="29"/>
      <c r="E1850" s="29"/>
      <c r="F1850" s="29"/>
    </row>
    <row r="1851" spans="1:6" x14ac:dyDescent="0.2">
      <c r="A1851" s="55"/>
      <c r="B1851" s="34"/>
      <c r="C1851" s="29"/>
      <c r="D1851" s="29"/>
      <c r="E1851" s="29"/>
      <c r="F1851" s="29"/>
    </row>
    <row r="1852" spans="1:6" x14ac:dyDescent="0.2">
      <c r="A1852" s="55"/>
      <c r="B1852" s="34"/>
      <c r="C1852" s="29"/>
      <c r="D1852" s="29"/>
      <c r="E1852" s="29"/>
      <c r="F1852" s="29"/>
    </row>
    <row r="1853" spans="1:6" x14ac:dyDescent="0.2">
      <c r="A1853" s="55"/>
      <c r="B1853" s="34"/>
      <c r="C1853" s="29"/>
      <c r="D1853" s="29"/>
      <c r="E1853" s="29"/>
      <c r="F1853" s="29"/>
    </row>
    <row r="1854" spans="1:6" x14ac:dyDescent="0.2">
      <c r="A1854" s="55"/>
      <c r="B1854" s="34"/>
      <c r="C1854" s="29"/>
      <c r="D1854" s="29"/>
      <c r="E1854" s="29"/>
      <c r="F1854" s="29"/>
    </row>
    <row r="1855" spans="1:6" x14ac:dyDescent="0.2">
      <c r="A1855" s="55"/>
      <c r="B1855" s="34"/>
      <c r="C1855" s="29"/>
      <c r="D1855" s="29"/>
      <c r="E1855" s="29"/>
      <c r="F1855" s="29"/>
    </row>
    <row r="1856" spans="1:6" x14ac:dyDescent="0.2">
      <c r="A1856" s="55"/>
      <c r="B1856" s="34"/>
      <c r="C1856" s="29"/>
      <c r="D1856" s="29"/>
      <c r="E1856" s="29"/>
      <c r="F1856" s="29"/>
    </row>
    <row r="1857" spans="1:6" x14ac:dyDescent="0.2">
      <c r="A1857" s="55"/>
      <c r="B1857" s="34"/>
      <c r="C1857" s="29"/>
      <c r="D1857" s="29"/>
      <c r="E1857" s="29"/>
      <c r="F1857" s="29"/>
    </row>
    <row r="1858" spans="1:6" x14ac:dyDescent="0.2">
      <c r="A1858" s="55"/>
      <c r="B1858" s="34"/>
      <c r="C1858" s="29"/>
      <c r="D1858" s="29"/>
      <c r="E1858" s="29"/>
      <c r="F1858" s="29"/>
    </row>
    <row r="1859" spans="1:6" x14ac:dyDescent="0.2">
      <c r="A1859" s="55"/>
      <c r="B1859" s="34"/>
      <c r="C1859" s="29"/>
      <c r="D1859" s="29"/>
      <c r="E1859" s="29"/>
      <c r="F1859" s="29"/>
    </row>
    <row r="1860" spans="1:6" x14ac:dyDescent="0.2">
      <c r="A1860" s="55"/>
      <c r="B1860" s="34"/>
      <c r="C1860" s="29"/>
      <c r="D1860" s="29"/>
      <c r="E1860" s="29"/>
      <c r="F1860" s="29"/>
    </row>
    <row r="1861" spans="1:6" x14ac:dyDescent="0.2">
      <c r="A1861" s="55"/>
      <c r="B1861" s="34"/>
      <c r="C1861" s="29"/>
      <c r="D1861" s="29"/>
      <c r="E1861" s="29"/>
      <c r="F1861" s="29"/>
    </row>
    <row r="1862" spans="1:6" x14ac:dyDescent="0.2">
      <c r="A1862" s="55"/>
      <c r="B1862" s="34"/>
      <c r="C1862" s="29"/>
      <c r="D1862" s="29"/>
      <c r="E1862" s="29"/>
      <c r="F1862" s="29"/>
    </row>
    <row r="1863" spans="1:6" x14ac:dyDescent="0.2">
      <c r="A1863" s="55"/>
      <c r="B1863" s="34"/>
      <c r="C1863" s="29"/>
      <c r="D1863" s="29"/>
      <c r="E1863" s="29"/>
      <c r="F1863" s="29"/>
    </row>
    <row r="1864" spans="1:6" x14ac:dyDescent="0.2">
      <c r="A1864" s="55"/>
      <c r="B1864" s="34"/>
      <c r="C1864" s="29"/>
      <c r="D1864" s="29"/>
      <c r="E1864" s="29"/>
      <c r="F1864" s="29"/>
    </row>
    <row r="1865" spans="1:6" x14ac:dyDescent="0.2">
      <c r="A1865" s="55"/>
      <c r="B1865" s="34"/>
      <c r="C1865" s="29"/>
      <c r="D1865" s="29"/>
      <c r="E1865" s="29"/>
      <c r="F1865" s="29"/>
    </row>
    <row r="1866" spans="1:6" x14ac:dyDescent="0.2">
      <c r="A1866" s="55"/>
      <c r="B1866" s="34"/>
      <c r="C1866" s="29"/>
      <c r="D1866" s="29"/>
      <c r="E1866" s="29"/>
      <c r="F1866" s="29"/>
    </row>
    <row r="1867" spans="1:6" x14ac:dyDescent="0.2">
      <c r="A1867" s="55"/>
      <c r="B1867" s="34"/>
      <c r="C1867" s="29"/>
      <c r="D1867" s="29"/>
      <c r="E1867" s="29"/>
      <c r="F1867" s="29"/>
    </row>
    <row r="1868" spans="1:6" x14ac:dyDescent="0.2">
      <c r="A1868" s="55"/>
      <c r="B1868" s="34"/>
      <c r="C1868" s="29"/>
      <c r="D1868" s="29"/>
      <c r="E1868" s="29"/>
      <c r="F1868" s="29"/>
    </row>
    <row r="1869" spans="1:6" x14ac:dyDescent="0.2">
      <c r="A1869" s="55"/>
      <c r="B1869" s="34"/>
      <c r="C1869" s="29"/>
      <c r="D1869" s="29"/>
      <c r="E1869" s="29"/>
      <c r="F1869" s="29"/>
    </row>
    <row r="1870" spans="1:6" x14ac:dyDescent="0.2">
      <c r="A1870" s="55"/>
      <c r="B1870" s="34"/>
      <c r="C1870" s="29"/>
      <c r="D1870" s="29"/>
      <c r="E1870" s="29"/>
      <c r="F1870" s="29"/>
    </row>
    <row r="1871" spans="1:6" x14ac:dyDescent="0.2">
      <c r="A1871" s="55"/>
      <c r="B1871" s="34"/>
      <c r="C1871" s="29"/>
      <c r="D1871" s="29"/>
      <c r="E1871" s="29"/>
      <c r="F1871" s="29"/>
    </row>
    <row r="1872" spans="1:6" x14ac:dyDescent="0.2">
      <c r="A1872" s="55"/>
      <c r="B1872" s="34"/>
      <c r="C1872" s="29"/>
      <c r="D1872" s="29"/>
      <c r="E1872" s="29"/>
      <c r="F1872" s="29"/>
    </row>
    <row r="1873" spans="1:6" x14ac:dyDescent="0.2">
      <c r="A1873" s="55"/>
      <c r="B1873" s="34"/>
      <c r="C1873" s="29"/>
      <c r="D1873" s="29"/>
      <c r="E1873" s="29"/>
      <c r="F1873" s="29"/>
    </row>
    <row r="1874" spans="1:6" x14ac:dyDescent="0.2">
      <c r="A1874" s="55"/>
      <c r="B1874" s="34"/>
      <c r="C1874" s="29"/>
      <c r="D1874" s="29"/>
      <c r="E1874" s="29"/>
      <c r="F1874" s="29"/>
    </row>
    <row r="1875" spans="1:6" x14ac:dyDescent="0.2">
      <c r="A1875" s="55"/>
      <c r="B1875" s="34"/>
      <c r="C1875" s="29"/>
      <c r="D1875" s="29"/>
      <c r="E1875" s="29"/>
      <c r="F1875" s="29"/>
    </row>
    <row r="1876" spans="1:6" x14ac:dyDescent="0.2">
      <c r="A1876" s="55"/>
      <c r="B1876" s="34"/>
      <c r="C1876" s="29"/>
      <c r="D1876" s="29"/>
      <c r="E1876" s="29"/>
      <c r="F1876" s="29"/>
    </row>
    <row r="1877" spans="1:6" x14ac:dyDescent="0.2">
      <c r="A1877" s="55"/>
      <c r="B1877" s="34"/>
      <c r="C1877" s="29"/>
      <c r="D1877" s="29"/>
      <c r="E1877" s="29"/>
      <c r="F1877" s="29"/>
    </row>
    <row r="1878" spans="1:6" x14ac:dyDescent="0.2">
      <c r="A1878" s="55"/>
      <c r="B1878" s="34"/>
      <c r="C1878" s="29"/>
      <c r="D1878" s="29"/>
      <c r="E1878" s="29"/>
      <c r="F1878" s="29"/>
    </row>
    <row r="1879" spans="1:6" x14ac:dyDescent="0.2">
      <c r="A1879" s="55"/>
      <c r="B1879" s="34"/>
      <c r="C1879" s="29"/>
      <c r="D1879" s="29"/>
      <c r="E1879" s="29"/>
      <c r="F1879" s="29"/>
    </row>
    <row r="1880" spans="1:6" x14ac:dyDescent="0.2">
      <c r="A1880" s="55"/>
      <c r="B1880" s="34"/>
      <c r="C1880" s="29"/>
      <c r="D1880" s="29"/>
      <c r="E1880" s="29"/>
      <c r="F1880" s="29"/>
    </row>
    <row r="1881" spans="1:6" x14ac:dyDescent="0.2">
      <c r="A1881" s="55"/>
      <c r="B1881" s="34"/>
      <c r="C1881" s="29"/>
      <c r="D1881" s="29"/>
      <c r="E1881" s="29"/>
      <c r="F1881" s="29"/>
    </row>
    <row r="1882" spans="1:6" x14ac:dyDescent="0.2">
      <c r="A1882" s="55"/>
      <c r="B1882" s="34"/>
      <c r="C1882" s="29"/>
      <c r="D1882" s="29"/>
      <c r="E1882" s="29"/>
      <c r="F1882" s="29"/>
    </row>
    <row r="1883" spans="1:6" x14ac:dyDescent="0.2">
      <c r="A1883" s="55"/>
      <c r="B1883" s="34"/>
      <c r="C1883" s="29"/>
      <c r="D1883" s="29"/>
      <c r="E1883" s="29"/>
      <c r="F1883" s="29"/>
    </row>
    <row r="1884" spans="1:6" x14ac:dyDescent="0.2">
      <c r="A1884" s="55"/>
      <c r="B1884" s="34"/>
      <c r="C1884" s="29"/>
      <c r="D1884" s="29"/>
      <c r="E1884" s="29"/>
      <c r="F1884" s="29"/>
    </row>
    <row r="1885" spans="1:6" x14ac:dyDescent="0.2">
      <c r="A1885" s="55"/>
      <c r="B1885" s="34"/>
      <c r="C1885" s="29"/>
      <c r="D1885" s="29"/>
      <c r="E1885" s="29"/>
      <c r="F1885" s="29"/>
    </row>
    <row r="1886" spans="1:6" x14ac:dyDescent="0.2">
      <c r="A1886" s="55"/>
      <c r="B1886" s="34"/>
      <c r="C1886" s="29"/>
      <c r="D1886" s="29"/>
      <c r="E1886" s="29"/>
      <c r="F1886" s="29"/>
    </row>
    <row r="1887" spans="1:6" x14ac:dyDescent="0.2">
      <c r="A1887" s="55"/>
      <c r="B1887" s="34"/>
      <c r="C1887" s="29"/>
      <c r="D1887" s="29"/>
      <c r="E1887" s="29"/>
      <c r="F1887" s="29"/>
    </row>
    <row r="1888" spans="1:6" x14ac:dyDescent="0.2">
      <c r="A1888" s="55"/>
      <c r="B1888" s="34"/>
      <c r="C1888" s="29"/>
      <c r="D1888" s="29"/>
      <c r="E1888" s="29"/>
      <c r="F1888" s="29"/>
    </row>
    <row r="1889" spans="1:6" x14ac:dyDescent="0.2">
      <c r="A1889" s="55"/>
      <c r="B1889" s="34"/>
      <c r="C1889" s="29"/>
      <c r="D1889" s="29"/>
      <c r="E1889" s="29"/>
      <c r="F1889" s="29"/>
    </row>
    <row r="1890" spans="1:6" x14ac:dyDescent="0.2">
      <c r="A1890" s="55"/>
      <c r="B1890" s="34"/>
      <c r="C1890" s="29"/>
      <c r="D1890" s="29"/>
      <c r="E1890" s="29"/>
      <c r="F1890" s="29"/>
    </row>
    <row r="1891" spans="1:6" x14ac:dyDescent="0.2">
      <c r="A1891" s="55"/>
      <c r="B1891" s="34"/>
      <c r="C1891" s="29"/>
      <c r="D1891" s="29"/>
      <c r="E1891" s="29"/>
      <c r="F1891" s="29"/>
    </row>
    <row r="1892" spans="1:6" x14ac:dyDescent="0.2">
      <c r="A1892" s="55"/>
      <c r="B1892" s="34"/>
      <c r="C1892" s="29"/>
      <c r="D1892" s="29"/>
      <c r="E1892" s="29"/>
      <c r="F1892" s="29"/>
    </row>
    <row r="1893" spans="1:6" x14ac:dyDescent="0.2">
      <c r="A1893" s="55"/>
      <c r="B1893" s="34"/>
      <c r="C1893" s="29"/>
      <c r="D1893" s="29"/>
      <c r="E1893" s="29"/>
      <c r="F1893" s="29"/>
    </row>
    <row r="1894" spans="1:6" x14ac:dyDescent="0.2">
      <c r="A1894" s="55"/>
      <c r="B1894" s="34"/>
      <c r="C1894" s="29"/>
      <c r="D1894" s="29"/>
      <c r="E1894" s="29"/>
      <c r="F1894" s="29"/>
    </row>
    <row r="1895" spans="1:6" x14ac:dyDescent="0.2">
      <c r="A1895" s="55"/>
      <c r="B1895" s="34"/>
      <c r="C1895" s="29"/>
      <c r="D1895" s="29"/>
      <c r="E1895" s="29"/>
      <c r="F1895" s="29"/>
    </row>
    <row r="1896" spans="1:6" x14ac:dyDescent="0.2">
      <c r="A1896" s="55"/>
      <c r="B1896" s="34"/>
      <c r="C1896" s="29"/>
      <c r="D1896" s="29"/>
      <c r="E1896" s="29"/>
      <c r="F1896" s="29"/>
    </row>
    <row r="1897" spans="1:6" x14ac:dyDescent="0.2">
      <c r="A1897" s="55"/>
      <c r="B1897" s="34"/>
      <c r="C1897" s="29"/>
      <c r="D1897" s="29"/>
      <c r="E1897" s="29"/>
      <c r="F1897" s="29"/>
    </row>
    <row r="1898" spans="1:6" x14ac:dyDescent="0.2">
      <c r="A1898" s="55"/>
      <c r="B1898" s="34"/>
      <c r="C1898" s="29"/>
      <c r="D1898" s="29"/>
      <c r="E1898" s="29"/>
      <c r="F1898" s="29"/>
    </row>
    <row r="1899" spans="1:6" x14ac:dyDescent="0.2">
      <c r="A1899" s="55"/>
      <c r="B1899" s="34"/>
      <c r="C1899" s="29"/>
      <c r="D1899" s="29"/>
      <c r="E1899" s="29"/>
      <c r="F1899" s="29"/>
    </row>
    <row r="1900" spans="1:6" x14ac:dyDescent="0.2">
      <c r="A1900" s="55"/>
      <c r="B1900" s="34"/>
      <c r="C1900" s="29"/>
      <c r="D1900" s="29"/>
      <c r="E1900" s="29"/>
      <c r="F1900" s="29"/>
    </row>
    <row r="1901" spans="1:6" x14ac:dyDescent="0.2">
      <c r="A1901" s="55"/>
      <c r="B1901" s="34"/>
      <c r="C1901" s="29"/>
      <c r="D1901" s="29"/>
      <c r="E1901" s="29"/>
      <c r="F1901" s="29"/>
    </row>
    <row r="1902" spans="1:6" x14ac:dyDescent="0.2">
      <c r="A1902" s="55"/>
      <c r="B1902" s="34"/>
      <c r="C1902" s="29"/>
      <c r="D1902" s="29"/>
      <c r="E1902" s="29"/>
      <c r="F1902" s="29"/>
    </row>
    <row r="1903" spans="1:6" x14ac:dyDescent="0.2">
      <c r="A1903" s="55"/>
      <c r="B1903" s="34"/>
      <c r="C1903" s="29"/>
      <c r="D1903" s="29"/>
      <c r="E1903" s="29"/>
      <c r="F1903" s="29"/>
    </row>
    <row r="1904" spans="1:6" x14ac:dyDescent="0.2">
      <c r="A1904" s="55"/>
      <c r="B1904" s="34"/>
      <c r="C1904" s="29"/>
      <c r="D1904" s="29"/>
      <c r="E1904" s="29"/>
      <c r="F1904" s="29"/>
    </row>
    <row r="1905" spans="1:6" x14ac:dyDescent="0.2">
      <c r="A1905" s="55"/>
      <c r="B1905" s="34"/>
      <c r="C1905" s="29"/>
      <c r="D1905" s="29"/>
      <c r="E1905" s="29"/>
      <c r="F1905" s="29"/>
    </row>
    <row r="1906" spans="1:6" x14ac:dyDescent="0.2">
      <c r="A1906" s="55"/>
      <c r="B1906" s="34"/>
      <c r="C1906" s="29"/>
      <c r="D1906" s="29"/>
      <c r="E1906" s="29"/>
      <c r="F1906" s="29"/>
    </row>
    <row r="1907" spans="1:6" x14ac:dyDescent="0.2">
      <c r="A1907" s="55"/>
      <c r="B1907" s="34"/>
      <c r="C1907" s="29"/>
      <c r="D1907" s="29"/>
      <c r="E1907" s="29"/>
      <c r="F1907" s="29"/>
    </row>
    <row r="1908" spans="1:6" x14ac:dyDescent="0.2">
      <c r="A1908" s="55"/>
      <c r="B1908" s="34"/>
      <c r="C1908" s="29"/>
      <c r="D1908" s="29"/>
      <c r="E1908" s="29"/>
      <c r="F1908" s="29"/>
    </row>
    <row r="1909" spans="1:6" x14ac:dyDescent="0.2">
      <c r="A1909" s="55"/>
      <c r="B1909" s="34"/>
      <c r="C1909" s="29"/>
      <c r="D1909" s="29"/>
      <c r="E1909" s="29"/>
      <c r="F1909" s="29"/>
    </row>
    <row r="1910" spans="1:6" x14ac:dyDescent="0.2">
      <c r="A1910" s="55"/>
      <c r="B1910" s="34"/>
      <c r="C1910" s="29"/>
      <c r="D1910" s="29"/>
      <c r="E1910" s="29"/>
      <c r="F1910" s="29"/>
    </row>
    <row r="1911" spans="1:6" x14ac:dyDescent="0.2">
      <c r="A1911" s="55"/>
      <c r="B1911" s="34"/>
      <c r="C1911" s="29"/>
      <c r="D1911" s="29"/>
      <c r="E1911" s="29"/>
      <c r="F1911" s="29"/>
    </row>
    <row r="1912" spans="1:6" x14ac:dyDescent="0.2">
      <c r="A1912" s="55"/>
      <c r="B1912" s="34"/>
      <c r="C1912" s="29"/>
      <c r="D1912" s="29"/>
      <c r="E1912" s="29"/>
      <c r="F1912" s="29"/>
    </row>
    <row r="1913" spans="1:6" x14ac:dyDescent="0.2">
      <c r="A1913" s="55"/>
      <c r="B1913" s="34"/>
      <c r="C1913" s="29"/>
      <c r="D1913" s="29"/>
      <c r="E1913" s="29"/>
      <c r="F1913" s="29"/>
    </row>
    <row r="1914" spans="1:6" x14ac:dyDescent="0.2">
      <c r="A1914" s="55"/>
      <c r="B1914" s="34"/>
      <c r="C1914" s="29"/>
      <c r="D1914" s="29"/>
      <c r="E1914" s="29"/>
      <c r="F1914" s="29"/>
    </row>
    <row r="1915" spans="1:6" x14ac:dyDescent="0.2">
      <c r="A1915" s="55"/>
      <c r="B1915" s="34"/>
      <c r="C1915" s="29"/>
      <c r="D1915" s="29"/>
      <c r="E1915" s="29"/>
      <c r="F1915" s="29"/>
    </row>
    <row r="1916" spans="1:6" x14ac:dyDescent="0.2">
      <c r="A1916" s="55"/>
      <c r="B1916" s="34"/>
      <c r="C1916" s="29"/>
      <c r="D1916" s="29"/>
      <c r="E1916" s="29"/>
      <c r="F1916" s="29"/>
    </row>
    <row r="1917" spans="1:6" x14ac:dyDescent="0.2">
      <c r="A1917" s="55"/>
      <c r="B1917" s="34"/>
      <c r="C1917" s="29"/>
      <c r="D1917" s="29"/>
      <c r="E1917" s="29"/>
      <c r="F1917" s="29"/>
    </row>
    <row r="1918" spans="1:6" x14ac:dyDescent="0.2">
      <c r="A1918" s="55"/>
      <c r="B1918" s="34"/>
      <c r="C1918" s="29"/>
      <c r="D1918" s="29"/>
      <c r="E1918" s="29"/>
      <c r="F1918" s="29"/>
    </row>
    <row r="1919" spans="1:6" x14ac:dyDescent="0.2">
      <c r="A1919" s="55"/>
      <c r="B1919" s="34"/>
      <c r="C1919" s="29"/>
      <c r="D1919" s="29"/>
      <c r="E1919" s="29"/>
      <c r="F1919" s="29"/>
    </row>
    <row r="1920" spans="1:6" x14ac:dyDescent="0.2">
      <c r="A1920" s="55"/>
      <c r="B1920" s="34"/>
      <c r="C1920" s="29"/>
      <c r="D1920" s="29"/>
      <c r="E1920" s="29"/>
      <c r="F1920" s="29"/>
    </row>
    <row r="1921" spans="1:6" x14ac:dyDescent="0.2">
      <c r="A1921" s="55"/>
      <c r="B1921" s="34"/>
      <c r="C1921" s="29"/>
      <c r="D1921" s="29"/>
      <c r="E1921" s="29"/>
      <c r="F1921" s="29"/>
    </row>
    <row r="1922" spans="1:6" x14ac:dyDescent="0.2">
      <c r="A1922" s="55"/>
      <c r="B1922" s="34"/>
      <c r="C1922" s="29"/>
      <c r="D1922" s="29"/>
      <c r="E1922" s="29"/>
      <c r="F1922" s="29"/>
    </row>
    <row r="1923" spans="1:6" x14ac:dyDescent="0.2">
      <c r="A1923" s="55"/>
      <c r="B1923" s="34"/>
      <c r="C1923" s="29"/>
      <c r="D1923" s="29"/>
      <c r="E1923" s="29"/>
      <c r="F1923" s="29"/>
    </row>
    <row r="1924" spans="1:6" x14ac:dyDescent="0.2">
      <c r="A1924" s="55"/>
      <c r="B1924" s="34"/>
      <c r="C1924" s="29"/>
      <c r="D1924" s="29"/>
      <c r="E1924" s="29"/>
      <c r="F1924" s="29"/>
    </row>
    <row r="1925" spans="1:6" x14ac:dyDescent="0.2">
      <c r="A1925" s="55"/>
      <c r="B1925" s="34"/>
      <c r="C1925" s="29"/>
      <c r="D1925" s="29"/>
      <c r="E1925" s="29"/>
      <c r="F1925" s="29"/>
    </row>
    <row r="1926" spans="1:6" x14ac:dyDescent="0.2">
      <c r="A1926" s="55"/>
      <c r="B1926" s="34"/>
      <c r="C1926" s="29"/>
      <c r="D1926" s="29"/>
      <c r="E1926" s="29"/>
      <c r="F1926" s="29"/>
    </row>
    <row r="1927" spans="1:6" x14ac:dyDescent="0.2">
      <c r="A1927" s="55"/>
      <c r="B1927" s="34"/>
      <c r="C1927" s="29"/>
      <c r="D1927" s="29"/>
      <c r="E1927" s="29"/>
      <c r="F1927" s="29"/>
    </row>
    <row r="1928" spans="1:6" x14ac:dyDescent="0.2">
      <c r="A1928" s="55"/>
      <c r="B1928" s="34"/>
      <c r="C1928" s="29"/>
      <c r="D1928" s="29"/>
      <c r="E1928" s="29"/>
      <c r="F1928" s="29"/>
    </row>
    <row r="1929" spans="1:6" x14ac:dyDescent="0.2">
      <c r="A1929" s="55"/>
      <c r="B1929" s="34"/>
      <c r="C1929" s="29"/>
      <c r="D1929" s="29"/>
      <c r="E1929" s="29"/>
      <c r="F1929" s="29"/>
    </row>
    <row r="1930" spans="1:6" x14ac:dyDescent="0.2">
      <c r="A1930" s="55"/>
      <c r="B1930" s="34"/>
      <c r="C1930" s="29"/>
      <c r="D1930" s="29"/>
      <c r="E1930" s="29"/>
      <c r="F1930" s="29"/>
    </row>
    <row r="1931" spans="1:6" x14ac:dyDescent="0.2">
      <c r="A1931" s="55"/>
      <c r="B1931" s="34"/>
      <c r="C1931" s="29"/>
      <c r="D1931" s="29"/>
      <c r="E1931" s="29"/>
      <c r="F1931" s="29"/>
    </row>
    <row r="1932" spans="1:6" x14ac:dyDescent="0.2">
      <c r="A1932" s="55"/>
      <c r="B1932" s="34"/>
      <c r="C1932" s="29"/>
      <c r="D1932" s="29"/>
      <c r="E1932" s="29"/>
      <c r="F1932" s="29"/>
    </row>
    <row r="1933" spans="1:6" x14ac:dyDescent="0.2">
      <c r="A1933" s="55"/>
      <c r="B1933" s="34"/>
      <c r="C1933" s="29"/>
      <c r="D1933" s="29"/>
      <c r="E1933" s="29"/>
      <c r="F1933" s="29"/>
    </row>
    <row r="1934" spans="1:6" x14ac:dyDescent="0.2">
      <c r="A1934" s="55"/>
      <c r="B1934" s="34"/>
      <c r="C1934" s="29"/>
      <c r="D1934" s="29"/>
      <c r="E1934" s="29"/>
      <c r="F1934" s="29"/>
    </row>
    <row r="1935" spans="1:6" x14ac:dyDescent="0.2">
      <c r="A1935" s="55"/>
      <c r="B1935" s="34"/>
      <c r="C1935" s="29"/>
      <c r="D1935" s="29"/>
      <c r="E1935" s="29"/>
      <c r="F1935" s="29"/>
    </row>
    <row r="1936" spans="1:6" x14ac:dyDescent="0.2">
      <c r="A1936" s="55"/>
      <c r="B1936" s="34"/>
      <c r="C1936" s="29"/>
      <c r="D1936" s="29"/>
      <c r="E1936" s="29"/>
      <c r="F1936" s="29"/>
    </row>
    <row r="1937" spans="1:6" x14ac:dyDescent="0.2">
      <c r="A1937" s="55"/>
      <c r="B1937" s="34"/>
      <c r="C1937" s="29"/>
      <c r="D1937" s="29"/>
      <c r="E1937" s="29"/>
      <c r="F1937" s="29"/>
    </row>
    <row r="1938" spans="1:6" x14ac:dyDescent="0.2">
      <c r="A1938" s="55"/>
      <c r="B1938" s="34"/>
      <c r="C1938" s="29"/>
      <c r="D1938" s="29"/>
      <c r="E1938" s="29"/>
      <c r="F1938" s="29"/>
    </row>
    <row r="1939" spans="1:6" x14ac:dyDescent="0.2">
      <c r="A1939" s="55"/>
      <c r="B1939" s="34"/>
      <c r="C1939" s="29"/>
      <c r="D1939" s="29"/>
      <c r="E1939" s="29"/>
      <c r="F1939" s="29"/>
    </row>
    <row r="1940" spans="1:6" x14ac:dyDescent="0.2">
      <c r="A1940" s="55"/>
      <c r="B1940" s="34"/>
      <c r="C1940" s="29"/>
      <c r="D1940" s="29"/>
      <c r="E1940" s="29"/>
      <c r="F1940" s="29"/>
    </row>
    <row r="1941" spans="1:6" x14ac:dyDescent="0.2">
      <c r="A1941" s="55"/>
      <c r="B1941" s="34"/>
      <c r="C1941" s="29"/>
      <c r="D1941" s="29"/>
      <c r="E1941" s="29"/>
      <c r="F1941" s="29"/>
    </row>
    <row r="1942" spans="1:6" x14ac:dyDescent="0.2">
      <c r="A1942" s="55"/>
      <c r="B1942" s="34"/>
      <c r="C1942" s="29"/>
      <c r="D1942" s="29"/>
      <c r="E1942" s="29"/>
      <c r="F1942" s="29"/>
    </row>
    <row r="1943" spans="1:6" x14ac:dyDescent="0.2">
      <c r="A1943" s="55"/>
      <c r="B1943" s="34"/>
      <c r="C1943" s="29"/>
      <c r="D1943" s="29"/>
      <c r="E1943" s="29"/>
      <c r="F1943" s="29"/>
    </row>
    <row r="1944" spans="1:6" x14ac:dyDescent="0.2">
      <c r="A1944" s="55"/>
      <c r="B1944" s="34"/>
      <c r="C1944" s="29"/>
      <c r="D1944" s="29"/>
      <c r="E1944" s="29"/>
      <c r="F1944" s="29"/>
    </row>
    <row r="1945" spans="1:6" x14ac:dyDescent="0.2">
      <c r="A1945" s="55"/>
      <c r="B1945" s="34"/>
      <c r="C1945" s="29"/>
      <c r="D1945" s="29"/>
      <c r="E1945" s="29"/>
      <c r="F1945" s="29"/>
    </row>
    <row r="1946" spans="1:6" x14ac:dyDescent="0.2">
      <c r="A1946" s="55"/>
      <c r="B1946" s="34"/>
      <c r="C1946" s="29"/>
      <c r="D1946" s="29"/>
      <c r="E1946" s="29"/>
      <c r="F1946" s="29"/>
    </row>
    <row r="1947" spans="1:6" x14ac:dyDescent="0.2">
      <c r="A1947" s="55"/>
      <c r="B1947" s="34"/>
      <c r="C1947" s="29"/>
      <c r="D1947" s="29"/>
      <c r="E1947" s="29"/>
      <c r="F1947" s="29"/>
    </row>
    <row r="1948" spans="1:6" x14ac:dyDescent="0.2">
      <c r="A1948" s="55"/>
      <c r="B1948" s="34"/>
      <c r="C1948" s="29"/>
      <c r="D1948" s="29"/>
      <c r="E1948" s="29"/>
      <c r="F1948" s="29"/>
    </row>
    <row r="1949" spans="1:6" x14ac:dyDescent="0.2">
      <c r="A1949" s="55"/>
      <c r="B1949" s="34"/>
      <c r="C1949" s="29"/>
      <c r="D1949" s="29"/>
      <c r="E1949" s="29"/>
      <c r="F1949" s="29"/>
    </row>
    <row r="1950" spans="1:6" x14ac:dyDescent="0.2">
      <c r="A1950" s="55"/>
      <c r="B1950" s="34"/>
      <c r="C1950" s="29"/>
      <c r="D1950" s="29"/>
      <c r="E1950" s="29"/>
      <c r="F1950" s="29"/>
    </row>
    <row r="1951" spans="1:6" x14ac:dyDescent="0.2">
      <c r="A1951" s="55"/>
      <c r="B1951" s="34"/>
      <c r="C1951" s="29"/>
      <c r="D1951" s="29"/>
      <c r="E1951" s="29"/>
      <c r="F1951" s="29"/>
    </row>
    <row r="1952" spans="1:6" x14ac:dyDescent="0.2">
      <c r="A1952" s="55"/>
      <c r="B1952" s="34"/>
      <c r="C1952" s="29"/>
      <c r="D1952" s="29"/>
      <c r="E1952" s="29"/>
      <c r="F1952" s="29"/>
    </row>
    <row r="1953" spans="1:6" x14ac:dyDescent="0.2">
      <c r="A1953" s="55"/>
      <c r="B1953" s="34"/>
      <c r="C1953" s="29"/>
      <c r="D1953" s="29"/>
      <c r="E1953" s="29"/>
      <c r="F1953" s="29"/>
    </row>
    <row r="1954" spans="1:6" x14ac:dyDescent="0.2">
      <c r="A1954" s="55"/>
      <c r="B1954" s="34"/>
      <c r="C1954" s="29"/>
      <c r="D1954" s="29"/>
      <c r="E1954" s="29"/>
      <c r="F1954" s="29"/>
    </row>
    <row r="1955" spans="1:6" x14ac:dyDescent="0.2">
      <c r="A1955" s="55"/>
      <c r="B1955" s="34"/>
      <c r="C1955" s="29"/>
      <c r="D1955" s="29"/>
      <c r="E1955" s="29"/>
      <c r="F1955" s="29"/>
    </row>
    <row r="1956" spans="1:6" x14ac:dyDescent="0.2">
      <c r="A1956" s="55"/>
      <c r="B1956" s="34"/>
      <c r="C1956" s="29"/>
      <c r="D1956" s="29"/>
      <c r="E1956" s="29"/>
      <c r="F1956" s="29"/>
    </row>
    <row r="1957" spans="1:6" x14ac:dyDescent="0.2">
      <c r="A1957" s="55"/>
      <c r="B1957" s="34"/>
      <c r="C1957" s="29"/>
      <c r="D1957" s="29"/>
      <c r="E1957" s="29"/>
      <c r="F1957" s="29"/>
    </row>
    <row r="1958" spans="1:6" x14ac:dyDescent="0.2">
      <c r="A1958" s="55"/>
      <c r="B1958" s="34"/>
      <c r="C1958" s="29"/>
      <c r="D1958" s="29"/>
      <c r="E1958" s="29"/>
      <c r="F1958" s="29"/>
    </row>
    <row r="1959" spans="1:6" x14ac:dyDescent="0.2">
      <c r="A1959" s="55"/>
      <c r="B1959" s="34"/>
      <c r="C1959" s="29"/>
      <c r="D1959" s="29"/>
      <c r="E1959" s="29"/>
      <c r="F1959" s="29"/>
    </row>
    <row r="1960" spans="1:6" x14ac:dyDescent="0.2">
      <c r="A1960" s="55"/>
      <c r="B1960" s="34"/>
      <c r="C1960" s="29"/>
      <c r="D1960" s="29"/>
      <c r="E1960" s="29"/>
      <c r="F1960" s="29"/>
    </row>
    <row r="1961" spans="1:6" x14ac:dyDescent="0.2">
      <c r="A1961" s="55"/>
      <c r="B1961" s="34"/>
      <c r="C1961" s="29"/>
      <c r="D1961" s="29"/>
      <c r="E1961" s="29"/>
      <c r="F1961" s="29"/>
    </row>
    <row r="1962" spans="1:6" x14ac:dyDescent="0.2">
      <c r="A1962" s="55"/>
      <c r="B1962" s="34"/>
      <c r="C1962" s="29"/>
      <c r="D1962" s="29"/>
      <c r="E1962" s="29"/>
      <c r="F1962" s="29"/>
    </row>
    <row r="1963" spans="1:6" x14ac:dyDescent="0.2">
      <c r="A1963" s="55"/>
      <c r="B1963" s="34"/>
      <c r="C1963" s="29"/>
      <c r="D1963" s="29"/>
      <c r="E1963" s="29"/>
      <c r="F1963" s="29"/>
    </row>
    <row r="1964" spans="1:6" x14ac:dyDescent="0.2">
      <c r="A1964" s="55"/>
      <c r="B1964" s="34"/>
      <c r="C1964" s="29"/>
      <c r="D1964" s="29"/>
      <c r="E1964" s="29"/>
      <c r="F1964" s="29"/>
    </row>
    <row r="1965" spans="1:6" x14ac:dyDescent="0.2">
      <c r="A1965" s="55"/>
      <c r="B1965" s="34"/>
      <c r="C1965" s="29"/>
      <c r="D1965" s="29"/>
      <c r="E1965" s="29"/>
      <c r="F1965" s="29"/>
    </row>
    <row r="1966" spans="1:6" x14ac:dyDescent="0.2">
      <c r="A1966" s="55"/>
      <c r="B1966" s="34"/>
      <c r="C1966" s="29"/>
      <c r="D1966" s="29"/>
      <c r="E1966" s="29"/>
      <c r="F1966" s="29"/>
    </row>
    <row r="1967" spans="1:6" x14ac:dyDescent="0.2">
      <c r="A1967" s="55"/>
      <c r="B1967" s="34"/>
      <c r="C1967" s="29"/>
      <c r="D1967" s="29"/>
      <c r="E1967" s="29"/>
      <c r="F1967" s="29"/>
    </row>
    <row r="1968" spans="1:6" x14ac:dyDescent="0.2">
      <c r="A1968" s="55"/>
      <c r="B1968" s="34"/>
      <c r="C1968" s="29"/>
      <c r="D1968" s="29"/>
      <c r="E1968" s="29"/>
      <c r="F1968" s="29"/>
    </row>
    <row r="1969" spans="1:6" x14ac:dyDescent="0.2">
      <c r="A1969" s="55"/>
      <c r="B1969" s="34"/>
      <c r="C1969" s="29"/>
      <c r="D1969" s="29"/>
      <c r="E1969" s="29"/>
      <c r="F1969" s="29"/>
    </row>
    <row r="1970" spans="1:6" x14ac:dyDescent="0.2">
      <c r="A1970" s="55"/>
      <c r="B1970" s="34"/>
      <c r="C1970" s="29"/>
      <c r="D1970" s="29"/>
      <c r="E1970" s="29"/>
      <c r="F1970" s="29"/>
    </row>
    <row r="1971" spans="1:6" x14ac:dyDescent="0.2">
      <c r="A1971" s="55"/>
      <c r="B1971" s="34"/>
      <c r="C1971" s="29"/>
      <c r="D1971" s="29"/>
      <c r="E1971" s="29"/>
      <c r="F1971" s="29"/>
    </row>
    <row r="1972" spans="1:6" x14ac:dyDescent="0.2">
      <c r="A1972" s="55"/>
      <c r="B1972" s="34"/>
      <c r="C1972" s="29"/>
      <c r="D1972" s="29"/>
      <c r="E1972" s="29"/>
      <c r="F1972" s="29"/>
    </row>
    <row r="1973" spans="1:6" x14ac:dyDescent="0.2">
      <c r="A1973" s="55"/>
      <c r="B1973" s="34"/>
      <c r="C1973" s="29"/>
      <c r="D1973" s="29"/>
      <c r="E1973" s="29"/>
      <c r="F1973" s="29"/>
    </row>
    <row r="1974" spans="1:6" x14ac:dyDescent="0.2">
      <c r="A1974" s="55"/>
      <c r="B1974" s="34"/>
      <c r="C1974" s="29"/>
      <c r="D1974" s="29"/>
      <c r="E1974" s="29"/>
      <c r="F1974" s="29"/>
    </row>
    <row r="1975" spans="1:6" x14ac:dyDescent="0.2">
      <c r="A1975" s="55"/>
      <c r="B1975" s="34"/>
      <c r="C1975" s="29"/>
      <c r="D1975" s="29"/>
      <c r="E1975" s="29"/>
      <c r="F1975" s="29"/>
    </row>
    <row r="1976" spans="1:6" x14ac:dyDescent="0.2">
      <c r="A1976" s="55"/>
      <c r="B1976" s="34"/>
      <c r="C1976" s="29"/>
      <c r="D1976" s="29"/>
      <c r="E1976" s="29"/>
      <c r="F1976" s="29"/>
    </row>
    <row r="1977" spans="1:6" x14ac:dyDescent="0.2">
      <c r="A1977" s="55"/>
      <c r="B1977" s="34"/>
      <c r="C1977" s="29"/>
      <c r="D1977" s="29"/>
      <c r="E1977" s="29"/>
      <c r="F1977" s="29"/>
    </row>
    <row r="1978" spans="1:6" x14ac:dyDescent="0.2">
      <c r="A1978" s="55"/>
      <c r="B1978" s="34"/>
      <c r="C1978" s="29"/>
      <c r="D1978" s="29"/>
      <c r="E1978" s="29"/>
      <c r="F1978" s="29"/>
    </row>
    <row r="1979" spans="1:6" x14ac:dyDescent="0.2">
      <c r="A1979" s="55"/>
      <c r="B1979" s="34"/>
      <c r="C1979" s="29"/>
      <c r="D1979" s="29"/>
      <c r="E1979" s="29"/>
      <c r="F1979" s="29"/>
    </row>
    <row r="1980" spans="1:6" x14ac:dyDescent="0.2">
      <c r="A1980" s="55"/>
      <c r="B1980" s="34"/>
      <c r="C1980" s="29"/>
      <c r="D1980" s="29"/>
      <c r="E1980" s="29"/>
      <c r="F1980" s="29"/>
    </row>
    <row r="1981" spans="1:6" x14ac:dyDescent="0.2">
      <c r="A1981" s="55"/>
      <c r="B1981" s="34"/>
      <c r="C1981" s="29"/>
      <c r="D1981" s="29"/>
      <c r="E1981" s="29"/>
      <c r="F1981" s="29"/>
    </row>
    <row r="1982" spans="1:6" x14ac:dyDescent="0.2">
      <c r="A1982" s="55"/>
      <c r="B1982" s="34"/>
      <c r="C1982" s="29"/>
      <c r="D1982" s="29"/>
      <c r="E1982" s="29"/>
      <c r="F1982" s="29"/>
    </row>
    <row r="1983" spans="1:6" x14ac:dyDescent="0.2">
      <c r="A1983" s="55"/>
      <c r="B1983" s="34"/>
      <c r="C1983" s="29"/>
      <c r="D1983" s="29"/>
      <c r="E1983" s="29"/>
      <c r="F1983" s="29"/>
    </row>
    <row r="1984" spans="1:6" x14ac:dyDescent="0.2">
      <c r="A1984" s="55"/>
      <c r="B1984" s="34"/>
      <c r="C1984" s="29"/>
      <c r="D1984" s="29"/>
      <c r="E1984" s="29"/>
      <c r="F1984" s="29"/>
    </row>
    <row r="1985" spans="1:6" x14ac:dyDescent="0.2">
      <c r="A1985" s="55"/>
      <c r="B1985" s="34"/>
      <c r="C1985" s="29"/>
      <c r="D1985" s="29"/>
      <c r="E1985" s="29"/>
      <c r="F1985" s="29"/>
    </row>
    <row r="1986" spans="1:6" x14ac:dyDescent="0.2">
      <c r="A1986" s="55"/>
      <c r="B1986" s="34"/>
      <c r="C1986" s="29"/>
      <c r="D1986" s="29"/>
      <c r="E1986" s="29"/>
      <c r="F1986" s="29"/>
    </row>
    <row r="1987" spans="1:6" x14ac:dyDescent="0.2">
      <c r="A1987" s="55"/>
      <c r="B1987" s="34"/>
      <c r="C1987" s="29"/>
      <c r="D1987" s="29"/>
      <c r="E1987" s="29"/>
      <c r="F1987" s="29"/>
    </row>
    <row r="1988" spans="1:6" x14ac:dyDescent="0.2">
      <c r="A1988" s="55"/>
      <c r="B1988" s="34"/>
      <c r="C1988" s="29"/>
      <c r="D1988" s="29"/>
      <c r="E1988" s="29"/>
      <c r="F1988" s="29"/>
    </row>
    <row r="1989" spans="1:6" x14ac:dyDescent="0.2">
      <c r="A1989" s="55"/>
      <c r="B1989" s="34"/>
      <c r="C1989" s="29"/>
      <c r="D1989" s="29"/>
      <c r="E1989" s="29"/>
      <c r="F1989" s="29"/>
    </row>
    <row r="1990" spans="1:6" x14ac:dyDescent="0.2">
      <c r="A1990" s="55"/>
      <c r="B1990" s="34"/>
      <c r="C1990" s="29"/>
      <c r="D1990" s="29"/>
      <c r="E1990" s="29"/>
      <c r="F1990" s="29"/>
    </row>
    <row r="1991" spans="1:6" x14ac:dyDescent="0.2">
      <c r="A1991" s="55"/>
      <c r="B1991" s="34"/>
      <c r="C1991" s="29"/>
      <c r="D1991" s="29"/>
      <c r="E1991" s="29"/>
      <c r="F1991" s="29"/>
    </row>
    <row r="1992" spans="1:6" x14ac:dyDescent="0.2">
      <c r="A1992" s="55"/>
      <c r="B1992" s="34"/>
      <c r="C1992" s="29"/>
      <c r="D1992" s="29"/>
      <c r="E1992" s="29"/>
      <c r="F1992" s="29"/>
    </row>
    <row r="1993" spans="1:6" x14ac:dyDescent="0.2">
      <c r="A1993" s="55"/>
      <c r="B1993" s="34"/>
      <c r="C1993" s="29"/>
      <c r="D1993" s="29"/>
      <c r="E1993" s="29"/>
      <c r="F1993" s="29"/>
    </row>
    <row r="1994" spans="1:6" x14ac:dyDescent="0.2">
      <c r="A1994" s="55"/>
      <c r="B1994" s="34"/>
      <c r="C1994" s="29"/>
      <c r="D1994" s="29"/>
      <c r="E1994" s="29"/>
      <c r="F1994" s="29"/>
    </row>
    <row r="1995" spans="1:6" x14ac:dyDescent="0.2">
      <c r="A1995" s="55"/>
      <c r="B1995" s="34"/>
      <c r="C1995" s="29"/>
      <c r="D1995" s="29"/>
      <c r="E1995" s="29"/>
      <c r="F1995" s="29"/>
    </row>
    <row r="1996" spans="1:6" x14ac:dyDescent="0.2">
      <c r="A1996" s="55"/>
      <c r="B1996" s="34"/>
      <c r="C1996" s="29"/>
      <c r="D1996" s="29"/>
      <c r="E1996" s="29"/>
      <c r="F1996" s="29"/>
    </row>
    <row r="1997" spans="1:6" x14ac:dyDescent="0.2">
      <c r="A1997" s="55"/>
      <c r="B1997" s="34"/>
      <c r="C1997" s="29"/>
      <c r="D1997" s="29"/>
      <c r="E1997" s="29"/>
      <c r="F1997" s="29"/>
    </row>
    <row r="1998" spans="1:6" x14ac:dyDescent="0.2">
      <c r="A1998" s="55"/>
      <c r="B1998" s="34"/>
      <c r="C1998" s="29"/>
      <c r="D1998" s="29"/>
      <c r="E1998" s="29"/>
      <c r="F1998" s="29"/>
    </row>
    <row r="1999" spans="1:6" x14ac:dyDescent="0.2">
      <c r="A1999" s="55"/>
      <c r="B1999" s="34"/>
      <c r="C1999" s="29"/>
      <c r="D1999" s="29"/>
      <c r="E1999" s="29"/>
      <c r="F1999" s="29"/>
    </row>
    <row r="2000" spans="1:6" x14ac:dyDescent="0.2">
      <c r="A2000" s="55"/>
      <c r="B2000" s="34"/>
      <c r="C2000" s="29"/>
      <c r="D2000" s="29"/>
      <c r="E2000" s="29"/>
      <c r="F2000" s="29"/>
    </row>
    <row r="2001" spans="1:6" x14ac:dyDescent="0.2">
      <c r="A2001" s="31"/>
      <c r="B2001" s="34"/>
      <c r="C2001" s="29"/>
      <c r="D2001" s="29"/>
      <c r="E2001" s="29"/>
      <c r="F2001" s="29"/>
    </row>
    <row r="2002" spans="1:6" x14ac:dyDescent="0.2">
      <c r="A2002" s="31"/>
      <c r="B2002" s="34"/>
      <c r="C2002" s="29"/>
      <c r="D2002" s="29"/>
      <c r="E2002" s="29"/>
      <c r="F2002" s="29"/>
    </row>
    <row r="2003" spans="1:6" x14ac:dyDescent="0.2">
      <c r="A2003" s="31"/>
      <c r="B2003" s="34"/>
      <c r="C2003" s="29"/>
      <c r="D2003" s="29"/>
      <c r="E2003" s="29"/>
      <c r="F2003" s="29"/>
    </row>
    <row r="2004" spans="1:6" x14ac:dyDescent="0.2">
      <c r="A2004" s="31"/>
      <c r="B2004" s="34"/>
      <c r="C2004" s="29"/>
      <c r="D2004" s="29"/>
      <c r="E2004" s="29"/>
      <c r="F2004" s="29"/>
    </row>
    <row r="2005" spans="1:6" x14ac:dyDescent="0.2">
      <c r="A2005" s="31"/>
      <c r="B2005" s="34"/>
      <c r="C2005" s="29"/>
      <c r="D2005" s="29"/>
      <c r="E2005" s="29"/>
      <c r="F2005" s="29"/>
    </row>
    <row r="2006" spans="1:6" x14ac:dyDescent="0.2">
      <c r="A2006" s="31"/>
      <c r="B2006" s="34"/>
      <c r="C2006" s="29"/>
      <c r="D2006" s="29"/>
      <c r="E2006" s="29"/>
      <c r="F2006" s="29"/>
    </row>
    <row r="2007" spans="1:6" x14ac:dyDescent="0.2">
      <c r="A2007" s="31"/>
      <c r="B2007" s="34"/>
      <c r="C2007" s="29"/>
      <c r="D2007" s="29"/>
      <c r="E2007" s="29"/>
      <c r="F2007" s="29"/>
    </row>
    <row r="2008" spans="1:6" x14ac:dyDescent="0.2">
      <c r="A2008" s="31"/>
      <c r="B2008" s="34"/>
      <c r="C2008" s="29"/>
      <c r="D2008" s="29"/>
      <c r="E2008" s="29"/>
      <c r="F2008" s="29"/>
    </row>
    <row r="2009" spans="1:6" x14ac:dyDescent="0.2">
      <c r="A2009" s="31"/>
      <c r="B2009" s="34"/>
      <c r="C2009" s="29"/>
      <c r="D2009" s="29"/>
      <c r="E2009" s="29"/>
      <c r="F2009" s="29"/>
    </row>
    <row r="2010" spans="1:6" x14ac:dyDescent="0.2">
      <c r="A2010" s="31"/>
      <c r="B2010" s="34"/>
      <c r="C2010" s="29"/>
      <c r="D2010" s="29"/>
      <c r="E2010" s="29"/>
      <c r="F2010" s="29"/>
    </row>
    <row r="2011" spans="1:6" x14ac:dyDescent="0.2">
      <c r="A2011" s="31"/>
      <c r="B2011" s="34"/>
      <c r="C2011" s="29"/>
      <c r="D2011" s="29"/>
      <c r="E2011" s="29"/>
      <c r="F2011" s="29"/>
    </row>
    <row r="2012" spans="1:6" x14ac:dyDescent="0.2">
      <c r="A2012" s="31"/>
      <c r="B2012" s="34"/>
      <c r="C2012" s="29"/>
      <c r="D2012" s="29"/>
      <c r="E2012" s="29"/>
      <c r="F2012" s="29"/>
    </row>
    <row r="2013" spans="1:6" x14ac:dyDescent="0.2">
      <c r="A2013" s="31"/>
      <c r="B2013" s="34"/>
      <c r="C2013" s="29"/>
      <c r="D2013" s="29"/>
      <c r="E2013" s="29"/>
      <c r="F2013" s="29"/>
    </row>
    <row r="2014" spans="1:6" x14ac:dyDescent="0.2">
      <c r="A2014" s="31"/>
      <c r="B2014" s="34"/>
      <c r="C2014" s="29"/>
      <c r="D2014" s="29"/>
      <c r="E2014" s="29"/>
      <c r="F2014" s="29"/>
    </row>
    <row r="2015" spans="1:6" x14ac:dyDescent="0.2">
      <c r="A2015" s="31"/>
      <c r="B2015" s="34"/>
      <c r="C2015" s="29"/>
      <c r="D2015" s="29"/>
      <c r="E2015" s="29"/>
      <c r="F2015" s="29"/>
    </row>
    <row r="2016" spans="1:6" x14ac:dyDescent="0.2">
      <c r="A2016" s="31"/>
      <c r="B2016" s="34"/>
      <c r="C2016" s="29"/>
      <c r="D2016" s="29"/>
      <c r="E2016" s="29"/>
      <c r="F2016" s="29"/>
    </row>
    <row r="2017" spans="1:6" x14ac:dyDescent="0.2">
      <c r="A2017" s="31"/>
      <c r="B2017" s="34"/>
      <c r="C2017" s="29"/>
      <c r="D2017" s="29"/>
      <c r="E2017" s="29"/>
      <c r="F2017" s="29"/>
    </row>
    <row r="2018" spans="1:6" x14ac:dyDescent="0.2">
      <c r="A2018" s="31"/>
      <c r="B2018" s="34"/>
      <c r="C2018" s="29"/>
      <c r="D2018" s="29"/>
      <c r="E2018" s="29"/>
      <c r="F2018" s="29"/>
    </row>
    <row r="2019" spans="1:6" x14ac:dyDescent="0.2">
      <c r="A2019" s="31"/>
      <c r="B2019" s="34"/>
      <c r="C2019" s="29"/>
      <c r="D2019" s="29"/>
      <c r="E2019" s="29"/>
      <c r="F2019" s="29"/>
    </row>
    <row r="2020" spans="1:6" x14ac:dyDescent="0.2">
      <c r="A2020" s="31"/>
      <c r="B2020" s="34"/>
      <c r="C2020" s="29"/>
      <c r="D2020" s="29"/>
      <c r="E2020" s="29"/>
      <c r="F2020" s="29"/>
    </row>
    <row r="2021" spans="1:6" x14ac:dyDescent="0.2">
      <c r="A2021" s="31"/>
      <c r="B2021" s="34"/>
      <c r="C2021" s="29"/>
      <c r="D2021" s="29"/>
      <c r="E2021" s="29"/>
      <c r="F2021" s="29"/>
    </row>
    <row r="2022" spans="1:6" x14ac:dyDescent="0.2">
      <c r="A2022" s="31"/>
      <c r="B2022" s="34"/>
      <c r="C2022" s="29"/>
      <c r="D2022" s="29"/>
      <c r="E2022" s="29"/>
      <c r="F2022" s="29"/>
    </row>
    <row r="2023" spans="1:6" x14ac:dyDescent="0.2">
      <c r="A2023" s="31"/>
      <c r="B2023" s="34"/>
      <c r="C2023" s="29"/>
      <c r="D2023" s="29"/>
      <c r="E2023" s="29"/>
      <c r="F2023" s="29"/>
    </row>
    <row r="2024" spans="1:6" x14ac:dyDescent="0.2">
      <c r="A2024" s="31"/>
      <c r="B2024" s="34"/>
      <c r="C2024" s="29"/>
      <c r="D2024" s="29"/>
      <c r="E2024" s="29"/>
      <c r="F2024" s="29"/>
    </row>
    <row r="2025" spans="1:6" x14ac:dyDescent="0.2">
      <c r="A2025" s="31"/>
      <c r="B2025" s="34"/>
      <c r="C2025" s="29"/>
      <c r="D2025" s="29"/>
      <c r="E2025" s="29"/>
      <c r="F2025" s="29"/>
    </row>
    <row r="2026" spans="1:6" x14ac:dyDescent="0.2">
      <c r="A2026" s="31"/>
      <c r="B2026" s="34"/>
      <c r="C2026" s="29"/>
      <c r="D2026" s="29"/>
      <c r="E2026" s="29"/>
      <c r="F2026" s="29"/>
    </row>
    <row r="2027" spans="1:6" x14ac:dyDescent="0.2">
      <c r="A2027" s="31"/>
      <c r="B2027" s="34"/>
      <c r="C2027" s="29"/>
      <c r="D2027" s="29"/>
      <c r="E2027" s="29"/>
      <c r="F2027" s="29"/>
    </row>
    <row r="2028" spans="1:6" x14ac:dyDescent="0.2">
      <c r="A2028" s="31"/>
      <c r="B2028" s="34"/>
      <c r="C2028" s="29"/>
      <c r="D2028" s="29"/>
      <c r="E2028" s="29"/>
      <c r="F2028" s="29"/>
    </row>
    <row r="2029" spans="1:6" x14ac:dyDescent="0.2">
      <c r="A2029" s="31"/>
      <c r="B2029" s="34"/>
      <c r="C2029" s="29"/>
      <c r="D2029" s="29"/>
      <c r="E2029" s="29"/>
      <c r="F2029" s="29"/>
    </row>
    <row r="2030" spans="1:6" x14ac:dyDescent="0.2">
      <c r="A2030" s="31"/>
      <c r="B2030" s="34"/>
      <c r="C2030" s="29"/>
      <c r="D2030" s="29"/>
      <c r="E2030" s="29"/>
      <c r="F2030" s="29"/>
    </row>
    <row r="2031" spans="1:6" x14ac:dyDescent="0.2">
      <c r="A2031" s="31"/>
      <c r="B2031" s="34"/>
      <c r="C2031" s="29"/>
      <c r="D2031" s="29"/>
      <c r="E2031" s="29"/>
      <c r="F2031" s="29"/>
    </row>
    <row r="2032" spans="1:6" x14ac:dyDescent="0.2">
      <c r="A2032" s="31"/>
      <c r="B2032" s="34"/>
      <c r="C2032" s="29"/>
      <c r="D2032" s="29"/>
      <c r="E2032" s="29"/>
      <c r="F2032" s="29"/>
    </row>
    <row r="2033" spans="1:6" x14ac:dyDescent="0.2">
      <c r="A2033" s="31"/>
      <c r="B2033" s="34"/>
      <c r="C2033" s="29"/>
      <c r="D2033" s="29"/>
      <c r="E2033" s="29"/>
      <c r="F2033" s="29"/>
    </row>
    <row r="2034" spans="1:6" x14ac:dyDescent="0.2">
      <c r="A2034" s="31"/>
      <c r="B2034" s="34"/>
      <c r="C2034" s="29"/>
      <c r="D2034" s="29"/>
      <c r="E2034" s="29"/>
      <c r="F2034" s="29"/>
    </row>
    <row r="2035" spans="1:6" x14ac:dyDescent="0.2">
      <c r="A2035" s="31"/>
      <c r="B2035" s="34"/>
      <c r="C2035" s="29"/>
      <c r="D2035" s="29"/>
      <c r="E2035" s="29"/>
      <c r="F2035" s="29"/>
    </row>
    <row r="2036" spans="1:6" x14ac:dyDescent="0.2">
      <c r="A2036" s="31"/>
      <c r="B2036" s="34"/>
      <c r="C2036" s="29"/>
      <c r="D2036" s="29"/>
      <c r="E2036" s="29"/>
      <c r="F2036" s="29"/>
    </row>
    <row r="2037" spans="1:6" x14ac:dyDescent="0.2">
      <c r="A2037" s="31"/>
      <c r="B2037" s="34"/>
      <c r="C2037" s="29"/>
      <c r="D2037" s="29"/>
      <c r="E2037" s="29"/>
      <c r="F2037" s="29"/>
    </row>
    <row r="2038" spans="1:6" x14ac:dyDescent="0.2">
      <c r="A2038" s="31"/>
      <c r="B2038" s="34"/>
      <c r="C2038" s="29"/>
      <c r="D2038" s="29"/>
      <c r="E2038" s="29"/>
      <c r="F2038" s="29"/>
    </row>
    <row r="2039" spans="1:6" x14ac:dyDescent="0.2">
      <c r="A2039" s="31"/>
      <c r="B2039" s="34"/>
      <c r="C2039" s="29"/>
      <c r="D2039" s="29"/>
      <c r="E2039" s="29"/>
      <c r="F2039" s="29"/>
    </row>
    <row r="2040" spans="1:6" x14ac:dyDescent="0.2">
      <c r="A2040" s="31"/>
      <c r="B2040" s="34"/>
      <c r="C2040" s="29"/>
      <c r="D2040" s="29"/>
      <c r="E2040" s="29"/>
      <c r="F2040" s="29"/>
    </row>
    <row r="2041" spans="1:6" x14ac:dyDescent="0.2">
      <c r="A2041" s="31"/>
      <c r="B2041" s="34"/>
      <c r="C2041" s="29"/>
      <c r="D2041" s="29"/>
      <c r="E2041" s="29"/>
      <c r="F2041" s="29"/>
    </row>
    <row r="2042" spans="1:6" x14ac:dyDescent="0.2">
      <c r="A2042" s="31"/>
      <c r="B2042" s="34"/>
      <c r="C2042" s="29"/>
      <c r="D2042" s="29"/>
      <c r="E2042" s="29"/>
      <c r="F2042" s="29"/>
    </row>
    <row r="2043" spans="1:6" x14ac:dyDescent="0.2">
      <c r="A2043" s="31"/>
      <c r="B2043" s="34"/>
      <c r="C2043" s="29"/>
      <c r="D2043" s="29"/>
      <c r="E2043" s="29"/>
      <c r="F2043" s="29"/>
    </row>
    <row r="2044" spans="1:6" x14ac:dyDescent="0.2">
      <c r="A2044" s="31"/>
      <c r="B2044" s="34"/>
      <c r="C2044" s="29"/>
      <c r="D2044" s="29"/>
      <c r="E2044" s="29"/>
      <c r="F2044" s="29"/>
    </row>
    <row r="2045" spans="1:6" x14ac:dyDescent="0.2">
      <c r="A2045" s="31"/>
      <c r="B2045" s="34"/>
      <c r="C2045" s="29"/>
      <c r="D2045" s="29"/>
      <c r="E2045" s="29"/>
      <c r="F2045" s="29"/>
    </row>
    <row r="2046" spans="1:6" x14ac:dyDescent="0.2">
      <c r="A2046" s="31"/>
      <c r="B2046" s="34"/>
      <c r="C2046" s="29"/>
      <c r="D2046" s="29"/>
      <c r="E2046" s="29"/>
      <c r="F2046" s="29"/>
    </row>
    <row r="2047" spans="1:6" x14ac:dyDescent="0.2">
      <c r="A2047" s="31"/>
      <c r="B2047" s="34"/>
      <c r="C2047" s="29"/>
      <c r="D2047" s="29"/>
      <c r="E2047" s="29"/>
      <c r="F2047" s="29"/>
    </row>
    <row r="2048" spans="1:6" x14ac:dyDescent="0.2">
      <c r="A2048" s="31"/>
      <c r="B2048" s="34"/>
      <c r="C2048" s="29"/>
      <c r="D2048" s="29"/>
      <c r="E2048" s="29"/>
      <c r="F2048" s="29"/>
    </row>
    <row r="2049" spans="1:6" x14ac:dyDescent="0.2">
      <c r="A2049" s="31"/>
      <c r="B2049" s="34"/>
      <c r="C2049" s="29"/>
      <c r="D2049" s="29"/>
      <c r="E2049" s="29"/>
      <c r="F2049" s="29"/>
    </row>
    <row r="2050" spans="1:6" x14ac:dyDescent="0.2">
      <c r="A2050" s="31"/>
      <c r="B2050" s="34"/>
      <c r="C2050" s="29"/>
      <c r="D2050" s="29"/>
      <c r="E2050" s="29"/>
      <c r="F2050" s="29"/>
    </row>
    <row r="2051" spans="1:6" x14ac:dyDescent="0.2">
      <c r="A2051" s="31"/>
      <c r="B2051" s="34"/>
      <c r="C2051" s="29"/>
      <c r="D2051" s="29"/>
      <c r="E2051" s="29"/>
      <c r="F2051" s="29"/>
    </row>
    <row r="2052" spans="1:6" x14ac:dyDescent="0.2">
      <c r="A2052" s="31"/>
      <c r="B2052" s="34"/>
      <c r="C2052" s="29"/>
      <c r="D2052" s="29"/>
      <c r="E2052" s="29"/>
      <c r="F2052" s="29"/>
    </row>
    <row r="2053" spans="1:6" x14ac:dyDescent="0.2">
      <c r="A2053" s="31"/>
      <c r="B2053" s="34"/>
      <c r="C2053" s="29"/>
      <c r="D2053" s="29"/>
      <c r="E2053" s="29"/>
      <c r="F2053" s="29"/>
    </row>
    <row r="2054" spans="1:6" x14ac:dyDescent="0.2">
      <c r="A2054" s="31"/>
      <c r="B2054" s="34"/>
      <c r="C2054" s="29"/>
      <c r="D2054" s="29"/>
      <c r="E2054" s="29"/>
      <c r="F2054" s="29"/>
    </row>
    <row r="2055" spans="1:6" x14ac:dyDescent="0.2">
      <c r="A2055" s="31"/>
      <c r="B2055" s="34"/>
      <c r="C2055" s="29"/>
      <c r="D2055" s="29"/>
      <c r="E2055" s="29"/>
      <c r="F2055" s="29"/>
    </row>
    <row r="2056" spans="1:6" x14ac:dyDescent="0.2">
      <c r="A2056" s="31"/>
      <c r="B2056" s="34"/>
      <c r="C2056" s="29"/>
      <c r="D2056" s="29"/>
      <c r="E2056" s="29"/>
      <c r="F2056" s="29"/>
    </row>
    <row r="2057" spans="1:6" x14ac:dyDescent="0.2">
      <c r="A2057" s="31"/>
      <c r="B2057" s="34"/>
      <c r="C2057" s="29"/>
      <c r="D2057" s="29"/>
      <c r="E2057" s="29"/>
      <c r="F2057" s="29"/>
    </row>
    <row r="2058" spans="1:6" x14ac:dyDescent="0.2">
      <c r="A2058" s="31"/>
      <c r="B2058" s="34"/>
      <c r="C2058" s="29"/>
      <c r="D2058" s="29"/>
      <c r="E2058" s="29"/>
      <c r="F2058" s="29"/>
    </row>
    <row r="2059" spans="1:6" x14ac:dyDescent="0.2">
      <c r="A2059" s="31"/>
      <c r="B2059" s="34"/>
      <c r="C2059" s="29"/>
      <c r="D2059" s="29"/>
      <c r="E2059" s="29"/>
      <c r="F2059" s="29"/>
    </row>
    <row r="2060" spans="1:6" x14ac:dyDescent="0.2">
      <c r="A2060" s="31"/>
      <c r="B2060" s="34"/>
      <c r="C2060" s="29"/>
      <c r="D2060" s="29"/>
      <c r="E2060" s="29"/>
      <c r="F2060" s="29"/>
    </row>
    <row r="2061" spans="1:6" x14ac:dyDescent="0.2">
      <c r="A2061" s="31"/>
      <c r="B2061" s="34"/>
      <c r="C2061" s="29"/>
      <c r="D2061" s="29"/>
      <c r="E2061" s="29"/>
      <c r="F2061" s="29"/>
    </row>
    <row r="2062" spans="1:6" x14ac:dyDescent="0.2">
      <c r="A2062" s="31"/>
      <c r="B2062" s="34"/>
      <c r="C2062" s="29"/>
      <c r="D2062" s="29"/>
      <c r="E2062" s="29"/>
      <c r="F2062" s="29"/>
    </row>
    <row r="2063" spans="1:6" x14ac:dyDescent="0.2">
      <c r="A2063" s="31"/>
      <c r="B2063" s="34"/>
      <c r="C2063" s="29"/>
      <c r="D2063" s="29"/>
      <c r="E2063" s="29"/>
      <c r="F2063" s="29"/>
    </row>
    <row r="2064" spans="1:6" x14ac:dyDescent="0.2">
      <c r="A2064" s="31"/>
      <c r="B2064" s="34"/>
      <c r="C2064" s="29"/>
      <c r="D2064" s="29"/>
      <c r="E2064" s="29"/>
      <c r="F2064" s="29"/>
    </row>
    <row r="2065" spans="1:6" x14ac:dyDescent="0.2">
      <c r="A2065" s="31"/>
      <c r="B2065" s="34"/>
      <c r="C2065" s="29"/>
      <c r="D2065" s="29"/>
      <c r="E2065" s="29"/>
      <c r="F2065" s="29"/>
    </row>
    <row r="2066" spans="1:6" x14ac:dyDescent="0.2">
      <c r="A2066" s="31"/>
      <c r="B2066" s="34"/>
      <c r="C2066" s="29"/>
      <c r="D2066" s="29"/>
      <c r="E2066" s="29"/>
      <c r="F2066" s="29"/>
    </row>
    <row r="2067" spans="1:6" x14ac:dyDescent="0.2">
      <c r="A2067" s="31"/>
      <c r="B2067" s="34"/>
      <c r="C2067" s="29"/>
      <c r="D2067" s="29"/>
      <c r="E2067" s="29"/>
      <c r="F2067" s="29"/>
    </row>
    <row r="2068" spans="1:6" x14ac:dyDescent="0.2">
      <c r="A2068" s="31"/>
      <c r="B2068" s="34"/>
      <c r="C2068" s="29"/>
      <c r="D2068" s="29"/>
      <c r="E2068" s="29"/>
      <c r="F2068" s="29"/>
    </row>
    <row r="2069" spans="1:6" x14ac:dyDescent="0.2">
      <c r="A2069" s="31"/>
      <c r="B2069" s="34"/>
      <c r="C2069" s="29"/>
      <c r="D2069" s="29"/>
      <c r="E2069" s="29"/>
      <c r="F2069" s="29"/>
    </row>
    <row r="2070" spans="1:6" x14ac:dyDescent="0.2">
      <c r="A2070" s="31"/>
      <c r="B2070" s="34"/>
      <c r="C2070" s="29"/>
      <c r="D2070" s="29"/>
      <c r="E2070" s="29"/>
      <c r="F2070" s="29"/>
    </row>
    <row r="2071" spans="1:6" x14ac:dyDescent="0.2">
      <c r="A2071" s="31"/>
      <c r="B2071" s="34"/>
      <c r="C2071" s="29"/>
      <c r="D2071" s="29"/>
      <c r="E2071" s="29"/>
      <c r="F2071" s="29"/>
    </row>
    <row r="2072" spans="1:6" x14ac:dyDescent="0.2">
      <c r="A2072" s="31"/>
      <c r="B2072" s="34"/>
      <c r="C2072" s="29"/>
      <c r="D2072" s="29"/>
      <c r="E2072" s="29"/>
      <c r="F2072" s="29"/>
    </row>
    <row r="2073" spans="1:6" x14ac:dyDescent="0.2">
      <c r="A2073" s="31"/>
      <c r="B2073" s="34"/>
      <c r="C2073" s="29"/>
      <c r="D2073" s="29"/>
      <c r="E2073" s="29"/>
      <c r="F2073" s="29"/>
    </row>
    <row r="2074" spans="1:6" x14ac:dyDescent="0.2">
      <c r="A2074" s="31"/>
      <c r="B2074" s="34"/>
      <c r="C2074" s="29"/>
      <c r="D2074" s="29"/>
      <c r="E2074" s="29"/>
      <c r="F2074" s="29"/>
    </row>
    <row r="2075" spans="1:6" x14ac:dyDescent="0.2">
      <c r="A2075" s="31"/>
      <c r="B2075" s="34"/>
      <c r="C2075" s="29"/>
      <c r="D2075" s="29"/>
      <c r="E2075" s="29"/>
      <c r="F2075" s="29"/>
    </row>
    <row r="2076" spans="1:6" x14ac:dyDescent="0.2">
      <c r="A2076" s="31"/>
      <c r="B2076" s="34"/>
      <c r="C2076" s="29"/>
      <c r="D2076" s="29"/>
      <c r="E2076" s="29"/>
      <c r="F2076" s="29"/>
    </row>
    <row r="2077" spans="1:6" x14ac:dyDescent="0.2">
      <c r="A2077" s="31"/>
      <c r="B2077" s="34"/>
      <c r="C2077" s="29"/>
      <c r="D2077" s="29"/>
      <c r="E2077" s="29"/>
      <c r="F2077" s="29"/>
    </row>
    <row r="2078" spans="1:6" x14ac:dyDescent="0.2">
      <c r="A2078" s="31"/>
      <c r="B2078" s="34"/>
      <c r="C2078" s="29"/>
      <c r="D2078" s="29"/>
      <c r="E2078" s="29"/>
      <c r="F2078" s="29"/>
    </row>
    <row r="2079" spans="1:6" x14ac:dyDescent="0.2">
      <c r="A2079" s="31"/>
      <c r="B2079" s="34"/>
      <c r="C2079" s="29"/>
      <c r="D2079" s="29"/>
      <c r="E2079" s="29"/>
      <c r="F2079" s="29"/>
    </row>
    <row r="2080" spans="1:6" x14ac:dyDescent="0.2">
      <c r="A2080" s="31"/>
      <c r="B2080" s="34"/>
      <c r="C2080" s="29"/>
      <c r="D2080" s="29"/>
      <c r="E2080" s="29"/>
      <c r="F2080" s="29"/>
    </row>
    <row r="2081" spans="1:6" x14ac:dyDescent="0.2">
      <c r="A2081" s="31"/>
      <c r="B2081" s="34"/>
      <c r="C2081" s="29"/>
      <c r="D2081" s="29"/>
      <c r="E2081" s="29"/>
      <c r="F2081" s="29"/>
    </row>
    <row r="2082" spans="1:6" x14ac:dyDescent="0.2">
      <c r="A2082" s="31"/>
      <c r="B2082" s="34"/>
      <c r="C2082" s="29"/>
      <c r="D2082" s="29"/>
      <c r="E2082" s="29"/>
      <c r="F2082" s="29"/>
    </row>
    <row r="2083" spans="1:6" x14ac:dyDescent="0.2">
      <c r="A2083" s="31"/>
      <c r="B2083" s="34"/>
      <c r="C2083" s="29"/>
      <c r="D2083" s="29"/>
      <c r="E2083" s="29"/>
      <c r="F2083" s="29"/>
    </row>
    <row r="2084" spans="1:6" x14ac:dyDescent="0.2">
      <c r="A2084" s="31"/>
      <c r="B2084" s="34"/>
      <c r="C2084" s="29"/>
      <c r="D2084" s="29"/>
      <c r="E2084" s="29"/>
      <c r="F2084" s="29"/>
    </row>
    <row r="2085" spans="1:6" x14ac:dyDescent="0.2">
      <c r="A2085" s="31"/>
      <c r="B2085" s="34"/>
      <c r="C2085" s="29"/>
      <c r="D2085" s="29"/>
      <c r="E2085" s="29"/>
      <c r="F2085" s="29"/>
    </row>
    <row r="2086" spans="1:6" x14ac:dyDescent="0.2">
      <c r="A2086" s="31"/>
      <c r="B2086" s="34"/>
      <c r="C2086" s="29"/>
      <c r="D2086" s="29"/>
      <c r="E2086" s="29"/>
      <c r="F2086" s="29"/>
    </row>
    <row r="2087" spans="1:6" x14ac:dyDescent="0.2">
      <c r="A2087" s="31"/>
      <c r="B2087" s="34"/>
      <c r="C2087" s="29"/>
      <c r="D2087" s="29"/>
      <c r="E2087" s="29"/>
      <c r="F2087" s="29"/>
    </row>
    <row r="2088" spans="1:6" x14ac:dyDescent="0.2">
      <c r="A2088" s="31"/>
      <c r="B2088" s="34"/>
      <c r="C2088" s="29"/>
      <c r="D2088" s="29"/>
      <c r="E2088" s="29"/>
      <c r="F2088" s="29"/>
    </row>
    <row r="2089" spans="1:6" x14ac:dyDescent="0.2">
      <c r="A2089" s="31"/>
      <c r="B2089" s="34"/>
      <c r="C2089" s="29"/>
      <c r="D2089" s="29"/>
      <c r="E2089" s="29"/>
      <c r="F2089" s="29"/>
    </row>
    <row r="2090" spans="1:6" x14ac:dyDescent="0.2">
      <c r="A2090" s="31"/>
      <c r="B2090" s="34"/>
      <c r="C2090" s="29"/>
      <c r="D2090" s="29"/>
      <c r="E2090" s="29"/>
      <c r="F2090" s="29"/>
    </row>
    <row r="2091" spans="1:6" x14ac:dyDescent="0.2">
      <c r="A2091" s="31"/>
      <c r="B2091" s="34"/>
      <c r="C2091" s="29"/>
      <c r="D2091" s="29"/>
      <c r="E2091" s="29"/>
      <c r="F2091" s="29"/>
    </row>
    <row r="2092" spans="1:6" x14ac:dyDescent="0.2">
      <c r="A2092" s="31"/>
      <c r="B2092" s="34"/>
      <c r="C2092" s="29"/>
      <c r="D2092" s="29"/>
      <c r="E2092" s="29"/>
      <c r="F2092" s="29"/>
    </row>
    <row r="2093" spans="1:6" x14ac:dyDescent="0.2">
      <c r="A2093" s="31"/>
      <c r="B2093" s="34"/>
      <c r="C2093" s="29"/>
      <c r="D2093" s="29"/>
      <c r="E2093" s="29"/>
      <c r="F2093" s="29"/>
    </row>
    <row r="2094" spans="1:6" x14ac:dyDescent="0.2">
      <c r="A2094" s="31"/>
      <c r="B2094" s="34"/>
      <c r="C2094" s="29"/>
      <c r="D2094" s="29"/>
      <c r="E2094" s="29"/>
      <c r="F2094" s="29"/>
    </row>
    <row r="2095" spans="1:6" x14ac:dyDescent="0.2">
      <c r="A2095" s="31"/>
      <c r="B2095" s="34"/>
      <c r="C2095" s="29"/>
      <c r="D2095" s="29"/>
      <c r="E2095" s="29"/>
      <c r="F2095" s="29"/>
    </row>
    <row r="2096" spans="1:6" x14ac:dyDescent="0.2">
      <c r="A2096" s="31"/>
      <c r="B2096" s="34"/>
      <c r="C2096" s="29"/>
      <c r="D2096" s="29"/>
      <c r="E2096" s="29"/>
      <c r="F2096" s="29"/>
    </row>
    <row r="2097" spans="1:6" x14ac:dyDescent="0.2">
      <c r="A2097" s="31"/>
      <c r="B2097" s="34"/>
      <c r="C2097" s="29"/>
      <c r="D2097" s="29"/>
      <c r="E2097" s="29"/>
      <c r="F2097" s="29"/>
    </row>
    <row r="2098" spans="1:6" x14ac:dyDescent="0.2">
      <c r="A2098" s="31"/>
      <c r="B2098" s="34"/>
      <c r="C2098" s="29"/>
      <c r="D2098" s="29"/>
      <c r="E2098" s="29"/>
      <c r="F2098" s="29"/>
    </row>
    <row r="2099" spans="1:6" x14ac:dyDescent="0.2">
      <c r="A2099" s="31"/>
      <c r="B2099" s="34"/>
      <c r="C2099" s="29"/>
      <c r="D2099" s="29"/>
      <c r="E2099" s="29"/>
      <c r="F2099" s="29"/>
    </row>
    <row r="2100" spans="1:6" x14ac:dyDescent="0.2">
      <c r="A2100" s="31"/>
      <c r="B2100" s="34"/>
      <c r="C2100" s="29"/>
      <c r="D2100" s="29"/>
      <c r="E2100" s="29"/>
      <c r="F2100" s="29"/>
    </row>
    <row r="2101" spans="1:6" x14ac:dyDescent="0.2">
      <c r="A2101" s="31"/>
      <c r="B2101" s="34"/>
      <c r="C2101" s="29"/>
      <c r="D2101" s="29"/>
      <c r="E2101" s="29"/>
      <c r="F2101" s="29"/>
    </row>
    <row r="2102" spans="1:6" x14ac:dyDescent="0.2">
      <c r="A2102" s="31"/>
      <c r="B2102" s="34"/>
      <c r="C2102" s="29"/>
      <c r="D2102" s="29"/>
      <c r="E2102" s="29"/>
      <c r="F2102" s="29"/>
    </row>
    <row r="2103" spans="1:6" x14ac:dyDescent="0.2">
      <c r="A2103" s="31"/>
      <c r="B2103" s="34"/>
      <c r="C2103" s="29"/>
      <c r="D2103" s="29"/>
      <c r="E2103" s="29"/>
      <c r="F2103" s="29"/>
    </row>
    <row r="2104" spans="1:6" x14ac:dyDescent="0.2">
      <c r="A2104" s="31"/>
      <c r="B2104" s="34"/>
      <c r="C2104" s="29"/>
      <c r="D2104" s="29"/>
      <c r="E2104" s="29"/>
      <c r="F2104" s="29"/>
    </row>
    <row r="2105" spans="1:6" x14ac:dyDescent="0.2">
      <c r="A2105" s="31"/>
      <c r="B2105" s="34"/>
      <c r="C2105" s="29"/>
      <c r="D2105" s="29"/>
      <c r="E2105" s="29"/>
      <c r="F2105" s="29"/>
    </row>
    <row r="2106" spans="1:6" x14ac:dyDescent="0.2">
      <c r="A2106" s="31"/>
      <c r="B2106" s="34"/>
      <c r="C2106" s="29"/>
      <c r="D2106" s="29"/>
      <c r="E2106" s="29"/>
      <c r="F2106" s="29"/>
    </row>
    <row r="2107" spans="1:6" x14ac:dyDescent="0.2">
      <c r="A2107" s="31"/>
      <c r="B2107" s="34"/>
      <c r="C2107" s="29"/>
      <c r="D2107" s="29"/>
      <c r="E2107" s="29"/>
      <c r="F2107" s="29"/>
    </row>
    <row r="2108" spans="1:6" x14ac:dyDescent="0.2">
      <c r="A2108" s="31"/>
      <c r="B2108" s="34"/>
      <c r="C2108" s="29"/>
      <c r="D2108" s="29"/>
      <c r="E2108" s="29"/>
      <c r="F2108" s="29"/>
    </row>
    <row r="2109" spans="1:6" x14ac:dyDescent="0.2">
      <c r="A2109" s="31"/>
      <c r="B2109" s="34"/>
      <c r="C2109" s="29"/>
      <c r="D2109" s="29"/>
      <c r="E2109" s="29"/>
      <c r="F2109" s="29"/>
    </row>
    <row r="2110" spans="1:6" x14ac:dyDescent="0.2">
      <c r="A2110" s="31"/>
      <c r="B2110" s="34"/>
      <c r="C2110" s="29"/>
      <c r="D2110" s="29"/>
      <c r="E2110" s="29"/>
      <c r="F2110" s="29"/>
    </row>
    <row r="2111" spans="1:6" x14ac:dyDescent="0.2">
      <c r="A2111" s="31"/>
      <c r="B2111" s="34"/>
      <c r="C2111" s="29"/>
      <c r="D2111" s="29"/>
      <c r="E2111" s="29"/>
      <c r="F2111" s="29"/>
    </row>
    <row r="2112" spans="1:6" x14ac:dyDescent="0.2">
      <c r="A2112" s="31"/>
      <c r="B2112" s="34"/>
      <c r="C2112" s="29"/>
      <c r="D2112" s="29"/>
      <c r="E2112" s="29"/>
      <c r="F2112" s="29"/>
    </row>
    <row r="2113" spans="1:6" x14ac:dyDescent="0.2">
      <c r="A2113" s="31"/>
      <c r="B2113" s="34"/>
      <c r="C2113" s="29"/>
      <c r="D2113" s="29"/>
      <c r="E2113" s="29"/>
      <c r="F2113" s="29"/>
    </row>
    <row r="2114" spans="1:6" x14ac:dyDescent="0.2">
      <c r="A2114" s="31"/>
      <c r="B2114" s="34"/>
      <c r="C2114" s="29"/>
      <c r="D2114" s="29"/>
      <c r="E2114" s="29"/>
      <c r="F2114" s="29"/>
    </row>
    <row r="2115" spans="1:6" x14ac:dyDescent="0.2">
      <c r="A2115" s="31"/>
      <c r="B2115" s="34"/>
      <c r="C2115" s="29"/>
      <c r="D2115" s="29"/>
      <c r="E2115" s="29"/>
      <c r="F2115" s="29"/>
    </row>
    <row r="2116" spans="1:6" x14ac:dyDescent="0.2">
      <c r="A2116" s="31"/>
      <c r="B2116" s="34"/>
      <c r="C2116" s="29"/>
      <c r="D2116" s="29"/>
      <c r="E2116" s="29"/>
      <c r="F2116" s="29"/>
    </row>
    <row r="2117" spans="1:6" x14ac:dyDescent="0.2">
      <c r="A2117" s="31"/>
      <c r="B2117" s="34"/>
      <c r="C2117" s="29"/>
      <c r="D2117" s="29"/>
      <c r="E2117" s="29"/>
      <c r="F2117" s="29"/>
    </row>
    <row r="2118" spans="1:6" x14ac:dyDescent="0.2">
      <c r="A2118" s="31"/>
      <c r="B2118" s="34"/>
      <c r="C2118" s="29"/>
      <c r="D2118" s="29"/>
      <c r="E2118" s="29"/>
      <c r="F2118" s="29"/>
    </row>
    <row r="2119" spans="1:6" x14ac:dyDescent="0.2">
      <c r="A2119" s="31"/>
      <c r="B2119" s="34"/>
      <c r="C2119" s="29"/>
      <c r="D2119" s="29"/>
      <c r="E2119" s="29"/>
      <c r="F2119" s="29"/>
    </row>
    <row r="2120" spans="1:6" x14ac:dyDescent="0.2">
      <c r="A2120" s="31"/>
      <c r="B2120" s="34"/>
      <c r="C2120" s="29"/>
      <c r="D2120" s="29"/>
      <c r="E2120" s="29"/>
      <c r="F2120" s="29"/>
    </row>
    <row r="2121" spans="1:6" x14ac:dyDescent="0.2">
      <c r="A2121" s="31"/>
      <c r="B2121" s="34"/>
      <c r="C2121" s="29"/>
      <c r="D2121" s="29"/>
      <c r="E2121" s="29"/>
      <c r="F2121" s="29"/>
    </row>
    <row r="2122" spans="1:6" x14ac:dyDescent="0.2">
      <c r="A2122" s="31"/>
      <c r="B2122" s="34"/>
      <c r="C2122" s="29"/>
      <c r="D2122" s="29"/>
      <c r="E2122" s="29"/>
      <c r="F2122" s="29"/>
    </row>
    <row r="2123" spans="1:6" x14ac:dyDescent="0.2">
      <c r="A2123" s="31"/>
      <c r="B2123" s="34"/>
      <c r="C2123" s="29"/>
      <c r="D2123" s="29"/>
      <c r="E2123" s="29"/>
      <c r="F2123" s="29"/>
    </row>
    <row r="2124" spans="1:6" x14ac:dyDescent="0.2">
      <c r="A2124" s="31"/>
      <c r="B2124" s="34"/>
      <c r="C2124" s="29"/>
      <c r="D2124" s="29"/>
      <c r="E2124" s="29"/>
      <c r="F2124" s="29"/>
    </row>
    <row r="2125" spans="1:6" x14ac:dyDescent="0.2">
      <c r="A2125" s="31"/>
      <c r="B2125" s="34"/>
      <c r="C2125" s="29"/>
      <c r="D2125" s="29"/>
      <c r="E2125" s="29"/>
      <c r="F2125" s="29"/>
    </row>
    <row r="2126" spans="1:6" x14ac:dyDescent="0.2">
      <c r="A2126" s="31"/>
      <c r="B2126" s="34"/>
      <c r="C2126" s="29"/>
      <c r="D2126" s="29"/>
      <c r="E2126" s="29"/>
      <c r="F2126" s="29"/>
    </row>
    <row r="2127" spans="1:6" x14ac:dyDescent="0.2">
      <c r="A2127" s="31"/>
      <c r="B2127" s="34"/>
      <c r="C2127" s="29"/>
      <c r="D2127" s="29"/>
      <c r="E2127" s="29"/>
      <c r="F2127" s="29"/>
    </row>
    <row r="2128" spans="1:6" x14ac:dyDescent="0.2">
      <c r="A2128" s="31"/>
      <c r="B2128" s="34"/>
      <c r="C2128" s="29"/>
      <c r="D2128" s="29"/>
      <c r="E2128" s="29"/>
      <c r="F2128" s="29"/>
    </row>
    <row r="2129" spans="1:6" x14ac:dyDescent="0.2">
      <c r="A2129" s="31"/>
      <c r="B2129" s="34"/>
      <c r="C2129" s="29"/>
      <c r="D2129" s="29"/>
      <c r="E2129" s="29"/>
      <c r="F2129" s="29"/>
    </row>
    <row r="2130" spans="1:6" x14ac:dyDescent="0.2">
      <c r="A2130" s="31"/>
      <c r="B2130" s="34"/>
      <c r="C2130" s="29"/>
      <c r="D2130" s="29"/>
      <c r="E2130" s="29"/>
      <c r="F2130" s="29"/>
    </row>
    <row r="2131" spans="1:6" x14ac:dyDescent="0.2">
      <c r="A2131" s="31"/>
      <c r="B2131" s="34"/>
      <c r="C2131" s="29"/>
      <c r="D2131" s="29"/>
      <c r="E2131" s="29"/>
      <c r="F2131" s="29"/>
    </row>
    <row r="2132" spans="1:6" x14ac:dyDescent="0.2">
      <c r="A2132" s="31"/>
      <c r="B2132" s="34"/>
      <c r="C2132" s="29"/>
      <c r="D2132" s="29"/>
      <c r="E2132" s="29"/>
      <c r="F2132" s="29"/>
    </row>
    <row r="2133" spans="1:6" x14ac:dyDescent="0.2">
      <c r="A2133" s="31"/>
      <c r="B2133" s="34"/>
      <c r="C2133" s="29"/>
      <c r="D2133" s="29"/>
      <c r="E2133" s="29"/>
      <c r="F2133" s="29"/>
    </row>
    <row r="2134" spans="1:6" x14ac:dyDescent="0.2">
      <c r="A2134" s="31"/>
      <c r="B2134" s="34"/>
      <c r="C2134" s="29"/>
      <c r="D2134" s="29"/>
      <c r="E2134" s="29"/>
      <c r="F2134" s="29"/>
    </row>
    <row r="2135" spans="1:6" x14ac:dyDescent="0.2">
      <c r="A2135" s="31"/>
      <c r="B2135" s="34"/>
      <c r="C2135" s="29"/>
      <c r="D2135" s="29"/>
      <c r="E2135" s="29"/>
      <c r="F2135" s="29"/>
    </row>
    <row r="2136" spans="1:6" x14ac:dyDescent="0.2">
      <c r="A2136" s="31"/>
      <c r="B2136" s="34"/>
      <c r="C2136" s="29"/>
      <c r="D2136" s="29"/>
      <c r="E2136" s="29"/>
      <c r="F2136" s="29"/>
    </row>
    <row r="2137" spans="1:6" x14ac:dyDescent="0.2">
      <c r="A2137" s="31"/>
      <c r="B2137" s="34"/>
      <c r="C2137" s="29"/>
      <c r="D2137" s="29"/>
      <c r="E2137" s="29"/>
      <c r="F2137" s="29"/>
    </row>
    <row r="2138" spans="1:6" x14ac:dyDescent="0.2">
      <c r="A2138" s="31"/>
      <c r="B2138" s="34"/>
      <c r="C2138" s="29"/>
      <c r="D2138" s="29"/>
      <c r="E2138" s="29"/>
      <c r="F2138" s="29"/>
    </row>
    <row r="2139" spans="1:6" x14ac:dyDescent="0.2">
      <c r="A2139" s="31"/>
      <c r="B2139" s="34"/>
      <c r="C2139" s="29"/>
      <c r="D2139" s="29"/>
      <c r="E2139" s="29"/>
      <c r="F2139" s="29"/>
    </row>
    <row r="2140" spans="1:6" x14ac:dyDescent="0.2">
      <c r="A2140" s="31"/>
      <c r="B2140" s="34"/>
      <c r="C2140" s="29"/>
      <c r="D2140" s="29"/>
      <c r="E2140" s="29"/>
      <c r="F2140" s="29"/>
    </row>
    <row r="2141" spans="1:6" x14ac:dyDescent="0.2">
      <c r="A2141" s="31"/>
      <c r="B2141" s="34"/>
      <c r="C2141" s="29"/>
      <c r="D2141" s="29"/>
      <c r="E2141" s="29"/>
      <c r="F2141" s="29"/>
    </row>
    <row r="2142" spans="1:6" x14ac:dyDescent="0.2">
      <c r="A2142" s="31"/>
      <c r="B2142" s="34"/>
      <c r="C2142" s="29"/>
      <c r="D2142" s="29"/>
      <c r="E2142" s="29"/>
      <c r="F2142" s="29"/>
    </row>
    <row r="2143" spans="1:6" x14ac:dyDescent="0.2">
      <c r="A2143" s="31"/>
      <c r="B2143" s="34"/>
      <c r="C2143" s="29"/>
      <c r="D2143" s="29"/>
      <c r="E2143" s="29"/>
      <c r="F2143" s="29"/>
    </row>
    <row r="2144" spans="1:6" x14ac:dyDescent="0.2">
      <c r="A2144" s="31"/>
      <c r="B2144" s="34"/>
      <c r="C2144" s="29"/>
      <c r="D2144" s="29"/>
      <c r="E2144" s="29"/>
      <c r="F2144" s="29"/>
    </row>
    <row r="2145" spans="1:6" x14ac:dyDescent="0.2">
      <c r="A2145" s="31"/>
      <c r="B2145" s="34"/>
      <c r="C2145" s="29"/>
      <c r="D2145" s="29"/>
      <c r="E2145" s="29"/>
      <c r="F2145" s="29"/>
    </row>
    <row r="2146" spans="1:6" x14ac:dyDescent="0.2">
      <c r="A2146" s="31"/>
      <c r="B2146" s="34"/>
      <c r="C2146" s="29"/>
      <c r="D2146" s="29"/>
      <c r="E2146" s="29"/>
      <c r="F2146" s="29"/>
    </row>
    <row r="2147" spans="1:6" x14ac:dyDescent="0.2">
      <c r="A2147" s="31"/>
      <c r="B2147" s="34"/>
      <c r="C2147" s="29"/>
      <c r="D2147" s="29"/>
      <c r="E2147" s="29"/>
      <c r="F2147" s="29"/>
    </row>
    <row r="2148" spans="1:6" x14ac:dyDescent="0.2">
      <c r="A2148" s="31"/>
      <c r="B2148" s="34"/>
      <c r="C2148" s="29"/>
      <c r="D2148" s="29"/>
      <c r="E2148" s="29"/>
      <c r="F2148" s="29"/>
    </row>
    <row r="2149" spans="1:6" x14ac:dyDescent="0.2">
      <c r="A2149" s="31"/>
      <c r="B2149" s="34"/>
      <c r="C2149" s="29"/>
      <c r="D2149" s="29"/>
      <c r="E2149" s="29"/>
      <c r="F2149" s="29"/>
    </row>
    <row r="2150" spans="1:6" x14ac:dyDescent="0.2">
      <c r="A2150" s="31"/>
      <c r="B2150" s="34"/>
      <c r="C2150" s="29"/>
      <c r="D2150" s="29"/>
      <c r="E2150" s="29"/>
      <c r="F2150" s="29"/>
    </row>
    <row r="2151" spans="1:6" x14ac:dyDescent="0.2">
      <c r="A2151" s="31"/>
      <c r="B2151" s="34"/>
      <c r="C2151" s="29"/>
      <c r="D2151" s="29"/>
      <c r="E2151" s="29"/>
      <c r="F2151" s="29"/>
    </row>
    <row r="2152" spans="1:6" x14ac:dyDescent="0.2">
      <c r="A2152" s="31"/>
      <c r="B2152" s="34"/>
      <c r="C2152" s="29"/>
      <c r="D2152" s="29"/>
      <c r="E2152" s="29"/>
      <c r="F2152" s="29"/>
    </row>
    <row r="2153" spans="1:6" x14ac:dyDescent="0.2">
      <c r="A2153" s="31"/>
      <c r="B2153" s="34"/>
      <c r="C2153" s="29"/>
      <c r="D2153" s="29"/>
      <c r="E2153" s="29"/>
      <c r="F2153" s="29"/>
    </row>
    <row r="2154" spans="1:6" x14ac:dyDescent="0.2">
      <c r="A2154" s="31"/>
      <c r="B2154" s="34"/>
      <c r="C2154" s="29"/>
      <c r="D2154" s="29"/>
      <c r="E2154" s="29"/>
      <c r="F2154" s="29"/>
    </row>
    <row r="2155" spans="1:6" x14ac:dyDescent="0.2">
      <c r="A2155" s="31"/>
      <c r="B2155" s="34"/>
      <c r="C2155" s="29"/>
      <c r="D2155" s="29"/>
      <c r="E2155" s="29"/>
      <c r="F2155" s="29"/>
    </row>
    <row r="2156" spans="1:6" x14ac:dyDescent="0.2">
      <c r="A2156" s="31"/>
      <c r="B2156" s="34"/>
      <c r="C2156" s="29"/>
      <c r="D2156" s="29"/>
      <c r="E2156" s="29"/>
      <c r="F2156" s="29"/>
    </row>
    <row r="2157" spans="1:6" x14ac:dyDescent="0.2">
      <c r="A2157" s="31"/>
      <c r="B2157" s="34"/>
      <c r="C2157" s="29"/>
      <c r="D2157" s="29"/>
      <c r="E2157" s="29"/>
      <c r="F2157" s="29"/>
    </row>
    <row r="2158" spans="1:6" x14ac:dyDescent="0.2">
      <c r="A2158" s="31"/>
      <c r="B2158" s="34"/>
      <c r="C2158" s="29"/>
      <c r="D2158" s="29"/>
      <c r="E2158" s="29"/>
      <c r="F2158" s="29"/>
    </row>
    <row r="2159" spans="1:6" x14ac:dyDescent="0.2">
      <c r="A2159" s="31"/>
      <c r="B2159" s="34"/>
      <c r="C2159" s="29"/>
      <c r="D2159" s="29"/>
      <c r="E2159" s="29"/>
      <c r="F2159" s="29"/>
    </row>
    <row r="2160" spans="1:6" x14ac:dyDescent="0.2">
      <c r="A2160" s="31"/>
      <c r="B2160" s="34"/>
      <c r="C2160" s="29"/>
      <c r="D2160" s="29"/>
      <c r="E2160" s="29"/>
      <c r="F2160" s="29"/>
    </row>
    <row r="2161" spans="1:6" x14ac:dyDescent="0.2">
      <c r="A2161" s="31"/>
      <c r="B2161" s="34"/>
      <c r="C2161" s="29"/>
      <c r="D2161" s="29"/>
      <c r="E2161" s="29"/>
      <c r="F2161" s="29"/>
    </row>
    <row r="2162" spans="1:6" x14ac:dyDescent="0.2">
      <c r="A2162" s="31"/>
      <c r="B2162" s="34"/>
      <c r="C2162" s="29"/>
      <c r="D2162" s="29"/>
      <c r="E2162" s="29"/>
      <c r="F2162" s="29"/>
    </row>
    <row r="2163" spans="1:6" x14ac:dyDescent="0.2">
      <c r="A2163" s="31"/>
      <c r="B2163" s="34"/>
      <c r="C2163" s="29"/>
      <c r="D2163" s="29"/>
      <c r="E2163" s="29"/>
      <c r="F2163" s="29"/>
    </row>
    <row r="2164" spans="1:6" x14ac:dyDescent="0.2">
      <c r="A2164" s="31"/>
      <c r="B2164" s="34"/>
      <c r="C2164" s="29"/>
      <c r="D2164" s="29"/>
      <c r="E2164" s="29"/>
      <c r="F2164" s="29"/>
    </row>
    <row r="2165" spans="1:6" x14ac:dyDescent="0.2">
      <c r="A2165" s="31"/>
      <c r="B2165" s="34"/>
      <c r="C2165" s="29"/>
      <c r="D2165" s="29"/>
      <c r="E2165" s="29"/>
      <c r="F2165" s="29"/>
    </row>
    <row r="2166" spans="1:6" x14ac:dyDescent="0.2">
      <c r="A2166" s="31"/>
      <c r="B2166" s="34"/>
      <c r="C2166" s="29"/>
      <c r="D2166" s="29"/>
      <c r="E2166" s="29"/>
      <c r="F2166" s="29"/>
    </row>
    <row r="2167" spans="1:6" x14ac:dyDescent="0.2">
      <c r="A2167" s="31"/>
      <c r="B2167" s="34"/>
      <c r="C2167" s="29"/>
      <c r="D2167" s="29"/>
      <c r="E2167" s="29"/>
      <c r="F2167" s="29"/>
    </row>
    <row r="2168" spans="1:6" x14ac:dyDescent="0.2">
      <c r="A2168" s="31"/>
      <c r="B2168" s="34"/>
      <c r="C2168" s="29"/>
      <c r="D2168" s="29"/>
      <c r="E2168" s="29"/>
      <c r="F2168" s="29"/>
    </row>
    <row r="2169" spans="1:6" x14ac:dyDescent="0.2">
      <c r="A2169" s="31"/>
      <c r="B2169" s="34"/>
      <c r="C2169" s="29"/>
      <c r="D2169" s="29"/>
      <c r="E2169" s="29"/>
      <c r="F2169" s="29"/>
    </row>
    <row r="2170" spans="1:6" x14ac:dyDescent="0.2">
      <c r="A2170" s="31"/>
      <c r="B2170" s="34"/>
      <c r="C2170" s="29"/>
      <c r="D2170" s="29"/>
      <c r="E2170" s="29"/>
      <c r="F2170" s="29"/>
    </row>
    <row r="2171" spans="1:6" x14ac:dyDescent="0.2">
      <c r="A2171" s="31"/>
      <c r="B2171" s="34"/>
      <c r="C2171" s="29"/>
      <c r="D2171" s="29"/>
      <c r="E2171" s="29"/>
      <c r="F2171" s="29"/>
    </row>
    <row r="2172" spans="1:6" x14ac:dyDescent="0.2">
      <c r="A2172" s="31"/>
      <c r="B2172" s="34"/>
      <c r="C2172" s="29"/>
      <c r="D2172" s="29"/>
      <c r="E2172" s="29"/>
      <c r="F2172" s="29"/>
    </row>
    <row r="2173" spans="1:6" x14ac:dyDescent="0.2">
      <c r="A2173" s="31"/>
      <c r="B2173" s="34"/>
      <c r="C2173" s="29"/>
      <c r="D2173" s="29"/>
      <c r="E2173" s="29"/>
      <c r="F2173" s="29"/>
    </row>
    <row r="2174" spans="1:6" x14ac:dyDescent="0.2">
      <c r="A2174" s="31"/>
      <c r="B2174" s="34"/>
      <c r="C2174" s="29"/>
      <c r="D2174" s="29"/>
      <c r="E2174" s="29"/>
      <c r="F2174" s="29"/>
    </row>
    <row r="2175" spans="1:6" x14ac:dyDescent="0.2">
      <c r="A2175" s="31"/>
      <c r="B2175" s="34"/>
      <c r="C2175" s="29"/>
      <c r="D2175" s="29"/>
      <c r="E2175" s="29"/>
      <c r="F2175" s="29"/>
    </row>
    <row r="2176" spans="1:6" x14ac:dyDescent="0.2">
      <c r="A2176" s="31"/>
      <c r="B2176" s="34"/>
      <c r="C2176" s="29"/>
      <c r="D2176" s="29"/>
      <c r="E2176" s="29"/>
      <c r="F2176" s="29"/>
    </row>
    <row r="2177" spans="1:6" x14ac:dyDescent="0.2">
      <c r="A2177" s="31"/>
      <c r="B2177" s="34"/>
      <c r="C2177" s="29"/>
      <c r="D2177" s="29"/>
      <c r="E2177" s="29"/>
      <c r="F2177" s="29"/>
    </row>
    <row r="2178" spans="1:6" x14ac:dyDescent="0.2">
      <c r="A2178" s="31"/>
      <c r="B2178" s="34"/>
      <c r="C2178" s="29"/>
      <c r="D2178" s="29"/>
      <c r="E2178" s="29"/>
      <c r="F2178" s="29"/>
    </row>
    <row r="2179" spans="1:6" x14ac:dyDescent="0.2">
      <c r="A2179" s="31"/>
      <c r="B2179" s="34"/>
      <c r="C2179" s="29"/>
      <c r="D2179" s="29"/>
      <c r="E2179" s="29"/>
      <c r="F2179" s="29"/>
    </row>
    <row r="2180" spans="1:6" x14ac:dyDescent="0.2">
      <c r="A2180" s="31"/>
      <c r="B2180" s="34"/>
      <c r="C2180" s="29"/>
      <c r="D2180" s="29"/>
      <c r="E2180" s="29"/>
      <c r="F2180" s="29"/>
    </row>
    <row r="2181" spans="1:6" x14ac:dyDescent="0.2">
      <c r="A2181" s="31"/>
      <c r="B2181" s="34"/>
      <c r="C2181" s="29"/>
      <c r="D2181" s="29"/>
      <c r="E2181" s="29"/>
      <c r="F2181" s="29"/>
    </row>
    <row r="2182" spans="1:6" x14ac:dyDescent="0.2">
      <c r="A2182" s="31"/>
      <c r="B2182" s="34"/>
      <c r="C2182" s="29"/>
      <c r="D2182" s="29"/>
      <c r="E2182" s="29"/>
      <c r="F2182" s="29"/>
    </row>
    <row r="2183" spans="1:6" x14ac:dyDescent="0.2">
      <c r="A2183" s="31"/>
      <c r="B2183" s="34"/>
      <c r="C2183" s="29"/>
      <c r="D2183" s="29"/>
      <c r="E2183" s="29"/>
      <c r="F2183" s="29"/>
    </row>
    <row r="2184" spans="1:6" x14ac:dyDescent="0.2">
      <c r="A2184" s="31"/>
      <c r="B2184" s="34"/>
      <c r="C2184" s="29"/>
      <c r="D2184" s="29"/>
      <c r="E2184" s="29"/>
      <c r="F2184" s="29"/>
    </row>
    <row r="2185" spans="1:6" x14ac:dyDescent="0.2">
      <c r="A2185" s="31"/>
      <c r="B2185" s="34"/>
      <c r="C2185" s="29"/>
      <c r="D2185" s="29"/>
      <c r="E2185" s="29"/>
      <c r="F2185" s="29"/>
    </row>
    <row r="2186" spans="1:6" x14ac:dyDescent="0.2">
      <c r="A2186" s="31"/>
      <c r="B2186" s="34"/>
      <c r="C2186" s="29"/>
      <c r="D2186" s="29"/>
      <c r="E2186" s="29"/>
      <c r="F2186" s="29"/>
    </row>
    <row r="2187" spans="1:6" x14ac:dyDescent="0.2">
      <c r="A2187" s="31"/>
      <c r="B2187" s="34"/>
      <c r="C2187" s="29"/>
      <c r="D2187" s="29"/>
      <c r="E2187" s="29"/>
      <c r="F2187" s="29"/>
    </row>
    <row r="2188" spans="1:6" x14ac:dyDescent="0.2">
      <c r="A2188" s="31"/>
      <c r="B2188" s="34"/>
      <c r="C2188" s="29"/>
      <c r="D2188" s="29"/>
      <c r="E2188" s="29"/>
      <c r="F2188" s="29"/>
    </row>
    <row r="2189" spans="1:6" x14ac:dyDescent="0.2">
      <c r="A2189" s="31"/>
      <c r="B2189" s="34"/>
      <c r="C2189" s="29"/>
      <c r="D2189" s="29"/>
      <c r="E2189" s="29"/>
      <c r="F2189" s="29"/>
    </row>
    <row r="2190" spans="1:6" x14ac:dyDescent="0.2">
      <c r="A2190" s="31"/>
      <c r="B2190" s="34"/>
      <c r="C2190" s="29"/>
      <c r="D2190" s="29"/>
      <c r="E2190" s="29"/>
      <c r="F2190" s="29"/>
    </row>
    <row r="2191" spans="1:6" x14ac:dyDescent="0.2">
      <c r="A2191" s="31"/>
      <c r="B2191" s="34"/>
      <c r="C2191" s="29"/>
      <c r="D2191" s="29"/>
      <c r="E2191" s="29"/>
      <c r="F2191" s="29"/>
    </row>
    <row r="2192" spans="1:6" x14ac:dyDescent="0.2">
      <c r="A2192" s="31"/>
      <c r="B2192" s="34"/>
      <c r="C2192" s="29"/>
      <c r="D2192" s="29"/>
      <c r="E2192" s="29"/>
      <c r="F2192" s="29"/>
    </row>
    <row r="2193" spans="1:6" x14ac:dyDescent="0.2">
      <c r="A2193" s="31"/>
      <c r="B2193" s="34"/>
      <c r="C2193" s="29"/>
      <c r="D2193" s="29"/>
      <c r="E2193" s="29"/>
      <c r="F2193" s="29"/>
    </row>
    <row r="2194" spans="1:6" x14ac:dyDescent="0.2">
      <c r="A2194" s="31"/>
      <c r="B2194" s="34"/>
      <c r="C2194" s="29"/>
      <c r="D2194" s="29"/>
      <c r="E2194" s="29"/>
      <c r="F2194" s="29"/>
    </row>
    <row r="2195" spans="1:6" x14ac:dyDescent="0.2">
      <c r="A2195" s="31"/>
      <c r="B2195" s="34"/>
      <c r="C2195" s="29"/>
      <c r="D2195" s="29"/>
      <c r="E2195" s="29"/>
      <c r="F2195" s="29"/>
    </row>
    <row r="2196" spans="1:6" x14ac:dyDescent="0.2">
      <c r="A2196" s="31"/>
      <c r="B2196" s="34"/>
      <c r="C2196" s="29"/>
      <c r="D2196" s="29"/>
      <c r="E2196" s="29"/>
      <c r="F2196" s="29"/>
    </row>
    <row r="2197" spans="1:6" x14ac:dyDescent="0.2">
      <c r="A2197" s="31"/>
      <c r="B2197" s="34"/>
      <c r="C2197" s="29"/>
      <c r="D2197" s="29"/>
      <c r="E2197" s="29"/>
      <c r="F2197" s="29"/>
    </row>
    <row r="2198" spans="1:6" x14ac:dyDescent="0.2">
      <c r="A2198" s="31"/>
      <c r="B2198" s="34"/>
      <c r="C2198" s="29"/>
      <c r="D2198" s="29"/>
      <c r="E2198" s="29"/>
      <c r="F2198" s="29"/>
    </row>
    <row r="2199" spans="1:6" x14ac:dyDescent="0.2">
      <c r="A2199" s="31"/>
      <c r="B2199" s="34"/>
      <c r="C2199" s="29"/>
      <c r="D2199" s="29"/>
      <c r="E2199" s="29"/>
      <c r="F2199" s="29"/>
    </row>
    <row r="2200" spans="1:6" x14ac:dyDescent="0.2">
      <c r="A2200" s="31"/>
      <c r="B2200" s="34"/>
      <c r="C2200" s="29"/>
      <c r="D2200" s="29"/>
      <c r="E2200" s="29"/>
      <c r="F2200" s="29"/>
    </row>
    <row r="2201" spans="1:6" x14ac:dyDescent="0.2">
      <c r="A2201" s="31"/>
      <c r="B2201" s="34"/>
      <c r="C2201" s="29"/>
      <c r="D2201" s="29"/>
      <c r="E2201" s="29"/>
      <c r="F2201" s="29"/>
    </row>
    <row r="2202" spans="1:6" x14ac:dyDescent="0.2">
      <c r="A2202" s="31"/>
      <c r="B2202" s="34"/>
      <c r="C2202" s="29"/>
      <c r="D2202" s="29"/>
      <c r="E2202" s="29"/>
      <c r="F2202" s="29"/>
    </row>
    <row r="2203" spans="1:6" x14ac:dyDescent="0.2">
      <c r="A2203" s="31"/>
      <c r="B2203" s="34"/>
      <c r="C2203" s="29"/>
      <c r="D2203" s="29"/>
      <c r="E2203" s="29"/>
      <c r="F2203" s="29"/>
    </row>
    <row r="2204" spans="1:6" x14ac:dyDescent="0.2">
      <c r="A2204" s="31"/>
      <c r="B2204" s="34"/>
      <c r="C2204" s="29"/>
      <c r="D2204" s="29"/>
      <c r="E2204" s="29"/>
      <c r="F2204" s="29"/>
    </row>
    <row r="2205" spans="1:6" x14ac:dyDescent="0.2">
      <c r="A2205" s="31"/>
      <c r="B2205" s="34"/>
      <c r="C2205" s="29"/>
      <c r="D2205" s="29"/>
      <c r="E2205" s="29"/>
      <c r="F2205" s="29"/>
    </row>
    <row r="2206" spans="1:6" x14ac:dyDescent="0.2">
      <c r="A2206" s="31"/>
      <c r="B2206" s="34"/>
      <c r="C2206" s="29"/>
      <c r="D2206" s="29"/>
      <c r="E2206" s="29"/>
      <c r="F2206" s="29"/>
    </row>
    <row r="2207" spans="1:6" x14ac:dyDescent="0.2">
      <c r="A2207" s="31"/>
      <c r="B2207" s="34"/>
      <c r="C2207" s="29"/>
      <c r="D2207" s="29"/>
      <c r="E2207" s="29"/>
      <c r="F2207" s="29"/>
    </row>
    <row r="2208" spans="1:6" x14ac:dyDescent="0.2">
      <c r="A2208" s="31"/>
      <c r="B2208" s="34"/>
      <c r="C2208" s="29"/>
      <c r="D2208" s="29"/>
      <c r="E2208" s="29"/>
      <c r="F2208" s="29"/>
    </row>
    <row r="2209" spans="1:6" x14ac:dyDescent="0.2">
      <c r="A2209" s="31"/>
      <c r="B2209" s="34"/>
      <c r="C2209" s="29"/>
      <c r="D2209" s="29"/>
      <c r="E2209" s="29"/>
      <c r="F2209" s="29"/>
    </row>
    <row r="2210" spans="1:6" x14ac:dyDescent="0.2">
      <c r="A2210" s="31"/>
      <c r="B2210" s="34"/>
      <c r="C2210" s="29"/>
      <c r="D2210" s="29"/>
      <c r="E2210" s="29"/>
      <c r="F2210" s="29"/>
    </row>
    <row r="2211" spans="1:6" x14ac:dyDescent="0.2">
      <c r="A2211" s="31"/>
      <c r="B2211" s="34"/>
      <c r="C2211" s="29"/>
      <c r="D2211" s="29"/>
      <c r="E2211" s="29"/>
      <c r="F2211" s="29"/>
    </row>
    <row r="2212" spans="1:6" x14ac:dyDescent="0.2">
      <c r="A2212" s="31"/>
      <c r="B2212" s="34"/>
      <c r="C2212" s="29"/>
      <c r="D2212" s="29"/>
      <c r="E2212" s="29"/>
      <c r="F2212" s="29"/>
    </row>
    <row r="2213" spans="1:6" x14ac:dyDescent="0.2">
      <c r="A2213" s="31"/>
      <c r="B2213" s="34"/>
      <c r="C2213" s="29"/>
      <c r="D2213" s="29"/>
      <c r="E2213" s="29"/>
      <c r="F2213" s="29"/>
    </row>
    <row r="2214" spans="1:6" x14ac:dyDescent="0.2">
      <c r="A2214" s="31"/>
      <c r="B2214" s="34"/>
      <c r="C2214" s="29"/>
      <c r="D2214" s="29"/>
      <c r="E2214" s="29"/>
      <c r="F2214" s="29"/>
    </row>
    <row r="2215" spans="1:6" x14ac:dyDescent="0.2">
      <c r="A2215" s="31"/>
      <c r="B2215" s="34"/>
      <c r="C2215" s="29"/>
      <c r="D2215" s="29"/>
      <c r="E2215" s="29"/>
      <c r="F2215" s="29"/>
    </row>
    <row r="2216" spans="1:6" x14ac:dyDescent="0.2">
      <c r="A2216" s="31"/>
      <c r="B2216" s="34"/>
      <c r="C2216" s="29"/>
      <c r="D2216" s="29"/>
      <c r="E2216" s="29"/>
      <c r="F2216" s="29"/>
    </row>
    <row r="2217" spans="1:6" x14ac:dyDescent="0.2">
      <c r="A2217" s="31"/>
      <c r="B2217" s="34"/>
      <c r="C2217" s="29"/>
      <c r="D2217" s="29"/>
      <c r="E2217" s="29"/>
      <c r="F2217" s="29"/>
    </row>
    <row r="2218" spans="1:6" x14ac:dyDescent="0.2">
      <c r="A2218" s="31"/>
      <c r="B2218" s="34"/>
      <c r="C2218" s="29"/>
      <c r="D2218" s="29"/>
      <c r="E2218" s="29"/>
      <c r="F2218" s="29"/>
    </row>
    <row r="2219" spans="1:6" x14ac:dyDescent="0.2">
      <c r="A2219" s="31"/>
      <c r="B2219" s="34"/>
      <c r="C2219" s="29"/>
      <c r="D2219" s="29"/>
      <c r="E2219" s="29"/>
      <c r="F2219" s="29"/>
    </row>
    <row r="2220" spans="1:6" x14ac:dyDescent="0.2">
      <c r="A2220" s="31"/>
      <c r="B2220" s="34"/>
      <c r="C2220" s="29"/>
      <c r="D2220" s="29"/>
      <c r="E2220" s="29"/>
      <c r="F2220" s="29"/>
    </row>
    <row r="2221" spans="1:6" x14ac:dyDescent="0.2">
      <c r="A2221" s="31"/>
      <c r="B2221" s="34"/>
      <c r="C2221" s="29"/>
      <c r="D2221" s="29"/>
      <c r="E2221" s="29"/>
      <c r="F2221" s="29"/>
    </row>
    <row r="2222" spans="1:6" x14ac:dyDescent="0.2">
      <c r="A2222" s="31"/>
      <c r="B2222" s="34"/>
      <c r="C2222" s="29"/>
      <c r="D2222" s="29"/>
      <c r="E2222" s="29"/>
      <c r="F2222" s="29"/>
    </row>
    <row r="2223" spans="1:6" x14ac:dyDescent="0.2">
      <c r="A2223" s="31"/>
      <c r="B2223" s="34"/>
      <c r="C2223" s="29"/>
      <c r="D2223" s="29"/>
      <c r="E2223" s="29"/>
      <c r="F2223" s="29"/>
    </row>
    <row r="2224" spans="1:6" x14ac:dyDescent="0.2">
      <c r="A2224" s="31"/>
      <c r="B2224" s="34"/>
      <c r="C2224" s="29"/>
      <c r="D2224" s="29"/>
      <c r="E2224" s="29"/>
      <c r="F2224" s="29"/>
    </row>
    <row r="2225" spans="1:6" x14ac:dyDescent="0.2">
      <c r="A2225" s="31"/>
      <c r="B2225" s="34"/>
      <c r="C2225" s="29"/>
      <c r="D2225" s="29"/>
      <c r="E2225" s="29"/>
      <c r="F2225" s="29"/>
    </row>
    <row r="2226" spans="1:6" x14ac:dyDescent="0.2">
      <c r="A2226" s="31"/>
      <c r="B2226" s="34"/>
      <c r="C2226" s="29"/>
      <c r="D2226" s="29"/>
      <c r="E2226" s="29"/>
      <c r="F2226" s="29"/>
    </row>
    <row r="2227" spans="1:6" x14ac:dyDescent="0.2">
      <c r="A2227" s="31"/>
      <c r="B2227" s="34"/>
      <c r="C2227" s="29"/>
      <c r="D2227" s="29"/>
      <c r="E2227" s="29"/>
      <c r="F2227" s="29"/>
    </row>
    <row r="2228" spans="1:6" x14ac:dyDescent="0.2">
      <c r="A2228" s="31"/>
      <c r="B2228" s="34"/>
      <c r="C2228" s="29"/>
      <c r="D2228" s="29"/>
      <c r="E2228" s="29"/>
      <c r="F2228" s="29"/>
    </row>
    <row r="2229" spans="1:6" x14ac:dyDescent="0.2">
      <c r="A2229" s="31"/>
      <c r="B2229" s="34"/>
      <c r="C2229" s="29"/>
      <c r="D2229" s="29"/>
      <c r="E2229" s="29"/>
      <c r="F2229" s="29"/>
    </row>
    <row r="2230" spans="1:6" x14ac:dyDescent="0.2">
      <c r="A2230" s="31"/>
      <c r="B2230" s="34"/>
      <c r="C2230" s="29"/>
      <c r="D2230" s="29"/>
      <c r="E2230" s="29"/>
      <c r="F2230" s="29"/>
    </row>
    <row r="2231" spans="1:6" x14ac:dyDescent="0.2">
      <c r="A2231" s="31"/>
      <c r="B2231" s="34"/>
      <c r="C2231" s="29"/>
      <c r="D2231" s="29"/>
      <c r="E2231" s="29"/>
      <c r="F2231" s="29"/>
    </row>
    <row r="2232" spans="1:6" x14ac:dyDescent="0.2">
      <c r="A2232" s="31"/>
      <c r="B2232" s="34"/>
      <c r="C2232" s="29"/>
      <c r="D2232" s="29"/>
      <c r="E2232" s="29"/>
      <c r="F2232" s="29"/>
    </row>
    <row r="2233" spans="1:6" x14ac:dyDescent="0.2">
      <c r="A2233" s="31"/>
      <c r="B2233" s="34"/>
      <c r="C2233" s="29"/>
      <c r="D2233" s="29"/>
      <c r="E2233" s="29"/>
      <c r="F2233" s="29"/>
    </row>
    <row r="2234" spans="1:6" x14ac:dyDescent="0.2">
      <c r="A2234" s="31"/>
      <c r="B2234" s="34"/>
      <c r="C2234" s="29"/>
      <c r="D2234" s="29"/>
      <c r="E2234" s="29"/>
      <c r="F2234" s="29"/>
    </row>
    <row r="2235" spans="1:6" x14ac:dyDescent="0.2">
      <c r="A2235" s="31"/>
      <c r="B2235" s="34"/>
      <c r="C2235" s="29"/>
      <c r="D2235" s="29"/>
      <c r="E2235" s="29"/>
      <c r="F2235" s="29"/>
    </row>
    <row r="2236" spans="1:6" x14ac:dyDescent="0.2">
      <c r="A2236" s="31"/>
      <c r="B2236" s="34"/>
      <c r="C2236" s="29"/>
      <c r="D2236" s="29"/>
      <c r="E2236" s="29"/>
      <c r="F2236" s="29"/>
    </row>
    <row r="2237" spans="1:6" x14ac:dyDescent="0.2">
      <c r="A2237" s="31"/>
      <c r="B2237" s="34"/>
      <c r="C2237" s="29"/>
      <c r="D2237" s="29"/>
      <c r="E2237" s="29"/>
      <c r="F2237" s="29"/>
    </row>
    <row r="2238" spans="1:6" x14ac:dyDescent="0.2">
      <c r="A2238" s="31"/>
      <c r="B2238" s="34"/>
      <c r="C2238" s="29"/>
      <c r="D2238" s="29"/>
      <c r="E2238" s="29"/>
      <c r="F2238" s="29"/>
    </row>
    <row r="2239" spans="1:6" x14ac:dyDescent="0.2">
      <c r="A2239" s="31"/>
      <c r="B2239" s="34"/>
      <c r="C2239" s="29"/>
      <c r="D2239" s="29"/>
      <c r="E2239" s="29"/>
      <c r="F2239" s="29"/>
    </row>
    <row r="2240" spans="1:6" x14ac:dyDescent="0.2">
      <c r="A2240" s="31"/>
      <c r="B2240" s="34"/>
      <c r="C2240" s="29"/>
      <c r="D2240" s="29"/>
      <c r="E2240" s="29"/>
      <c r="F2240" s="29"/>
    </row>
    <row r="2241" spans="1:6" x14ac:dyDescent="0.2">
      <c r="A2241" s="31"/>
      <c r="B2241" s="34"/>
      <c r="C2241" s="29"/>
      <c r="D2241" s="29"/>
      <c r="E2241" s="29"/>
      <c r="F2241" s="29"/>
    </row>
    <row r="2242" spans="1:6" x14ac:dyDescent="0.2">
      <c r="A2242" s="31"/>
      <c r="B2242" s="34"/>
      <c r="C2242" s="29"/>
      <c r="D2242" s="29"/>
      <c r="E2242" s="29"/>
      <c r="F2242" s="29"/>
    </row>
    <row r="2243" spans="1:6" x14ac:dyDescent="0.2">
      <c r="A2243" s="31"/>
      <c r="B2243" s="34"/>
      <c r="C2243" s="29"/>
      <c r="D2243" s="29"/>
      <c r="E2243" s="29"/>
      <c r="F2243" s="29"/>
    </row>
    <row r="2244" spans="1:6" x14ac:dyDescent="0.2">
      <c r="A2244" s="31"/>
      <c r="B2244" s="34"/>
      <c r="C2244" s="29"/>
      <c r="D2244" s="29"/>
      <c r="E2244" s="29"/>
      <c r="F2244" s="29"/>
    </row>
    <row r="2245" spans="1:6" x14ac:dyDescent="0.2">
      <c r="A2245" s="31"/>
      <c r="B2245" s="34"/>
      <c r="C2245" s="29"/>
      <c r="D2245" s="29"/>
      <c r="E2245" s="29"/>
      <c r="F2245" s="29"/>
    </row>
    <row r="2246" spans="1:6" x14ac:dyDescent="0.2">
      <c r="A2246" s="31"/>
      <c r="B2246" s="34"/>
      <c r="C2246" s="29"/>
      <c r="D2246" s="29"/>
      <c r="E2246" s="29"/>
      <c r="F2246" s="29"/>
    </row>
    <row r="2247" spans="1:6" x14ac:dyDescent="0.2">
      <c r="A2247" s="31"/>
      <c r="B2247" s="34"/>
      <c r="C2247" s="29"/>
      <c r="D2247" s="29"/>
      <c r="E2247" s="29"/>
      <c r="F2247" s="29"/>
    </row>
    <row r="2248" spans="1:6" x14ac:dyDescent="0.2">
      <c r="A2248" s="31"/>
      <c r="B2248" s="34"/>
      <c r="C2248" s="29"/>
      <c r="D2248" s="29"/>
      <c r="E2248" s="29"/>
      <c r="F2248" s="29"/>
    </row>
    <row r="2249" spans="1:6" x14ac:dyDescent="0.2">
      <c r="A2249" s="31"/>
      <c r="B2249" s="34"/>
      <c r="C2249" s="29"/>
      <c r="D2249" s="29"/>
      <c r="E2249" s="29"/>
      <c r="F2249" s="29"/>
    </row>
    <row r="2250" spans="1:6" x14ac:dyDescent="0.2">
      <c r="A2250" s="31"/>
      <c r="B2250" s="34"/>
      <c r="C2250" s="29"/>
      <c r="D2250" s="29"/>
      <c r="E2250" s="29"/>
      <c r="F2250" s="29"/>
    </row>
    <row r="2251" spans="1:6" x14ac:dyDescent="0.2">
      <c r="A2251" s="31"/>
      <c r="B2251" s="34"/>
      <c r="C2251" s="29"/>
      <c r="D2251" s="29"/>
      <c r="E2251" s="29"/>
      <c r="F2251" s="29"/>
    </row>
    <row r="2252" spans="1:6" x14ac:dyDescent="0.2">
      <c r="A2252" s="31"/>
      <c r="B2252" s="34"/>
      <c r="C2252" s="29"/>
      <c r="D2252" s="29"/>
      <c r="E2252" s="29"/>
      <c r="F2252" s="29"/>
    </row>
    <row r="2253" spans="1:6" x14ac:dyDescent="0.2">
      <c r="A2253" s="31"/>
      <c r="B2253" s="34"/>
      <c r="C2253" s="29"/>
      <c r="D2253" s="29"/>
      <c r="E2253" s="29"/>
      <c r="F2253" s="29"/>
    </row>
    <row r="2254" spans="1:6" x14ac:dyDescent="0.2">
      <c r="A2254" s="31"/>
      <c r="B2254" s="34"/>
      <c r="C2254" s="29"/>
      <c r="D2254" s="29"/>
      <c r="E2254" s="29"/>
      <c r="F2254" s="29"/>
    </row>
    <row r="2255" spans="1:6" x14ac:dyDescent="0.2">
      <c r="A2255" s="31"/>
      <c r="B2255" s="34"/>
      <c r="C2255" s="29"/>
      <c r="D2255" s="29"/>
      <c r="E2255" s="29"/>
      <c r="F2255" s="29"/>
    </row>
    <row r="2256" spans="1:6" x14ac:dyDescent="0.2">
      <c r="A2256" s="31"/>
      <c r="B2256" s="34"/>
      <c r="C2256" s="29"/>
      <c r="D2256" s="29"/>
      <c r="E2256" s="29"/>
      <c r="F2256" s="29"/>
    </row>
    <row r="2257" spans="1:6" x14ac:dyDescent="0.2">
      <c r="A2257" s="31"/>
      <c r="B2257" s="34"/>
      <c r="C2257" s="29"/>
      <c r="D2257" s="29"/>
      <c r="E2257" s="29"/>
      <c r="F2257" s="29"/>
    </row>
    <row r="2258" spans="1:6" x14ac:dyDescent="0.2">
      <c r="A2258" s="31"/>
      <c r="B2258" s="34"/>
      <c r="C2258" s="29"/>
      <c r="D2258" s="29"/>
      <c r="E2258" s="29"/>
      <c r="F2258" s="29"/>
    </row>
    <row r="2259" spans="1:6" x14ac:dyDescent="0.2">
      <c r="A2259" s="31"/>
      <c r="B2259" s="34"/>
      <c r="C2259" s="29"/>
      <c r="D2259" s="29"/>
      <c r="E2259" s="29"/>
      <c r="F2259" s="29"/>
    </row>
    <row r="2260" spans="1:6" x14ac:dyDescent="0.2">
      <c r="A2260" s="31"/>
      <c r="B2260" s="34"/>
      <c r="C2260" s="29"/>
      <c r="D2260" s="29"/>
      <c r="E2260" s="29"/>
      <c r="F2260" s="29"/>
    </row>
    <row r="2261" spans="1:6" x14ac:dyDescent="0.2">
      <c r="A2261" s="31"/>
      <c r="B2261" s="34"/>
      <c r="C2261" s="29"/>
      <c r="D2261" s="29"/>
      <c r="E2261" s="29"/>
      <c r="F2261" s="29"/>
    </row>
    <row r="2262" spans="1:6" x14ac:dyDescent="0.2">
      <c r="A2262" s="31"/>
      <c r="B2262" s="34"/>
      <c r="C2262" s="29"/>
      <c r="D2262" s="29"/>
      <c r="E2262" s="29"/>
      <c r="F2262" s="29"/>
    </row>
    <row r="2263" spans="1:6" x14ac:dyDescent="0.2">
      <c r="A2263" s="31"/>
      <c r="B2263" s="34"/>
      <c r="C2263" s="29"/>
      <c r="D2263" s="29"/>
      <c r="E2263" s="29"/>
      <c r="F2263" s="29"/>
    </row>
    <row r="2264" spans="1:6" x14ac:dyDescent="0.2">
      <c r="A2264" s="31"/>
      <c r="B2264" s="34"/>
      <c r="C2264" s="29"/>
      <c r="D2264" s="29"/>
      <c r="E2264" s="29"/>
      <c r="F2264" s="29"/>
    </row>
    <row r="2265" spans="1:6" x14ac:dyDescent="0.2">
      <c r="A2265" s="31"/>
      <c r="B2265" s="34"/>
      <c r="C2265" s="29"/>
      <c r="D2265" s="29"/>
      <c r="E2265" s="29"/>
      <c r="F2265" s="29"/>
    </row>
    <row r="2266" spans="1:6" x14ac:dyDescent="0.2">
      <c r="A2266" s="31"/>
      <c r="B2266" s="34"/>
      <c r="C2266" s="29"/>
      <c r="D2266" s="29"/>
      <c r="E2266" s="29"/>
      <c r="F2266" s="29"/>
    </row>
    <row r="2267" spans="1:6" x14ac:dyDescent="0.2">
      <c r="A2267" s="31"/>
      <c r="B2267" s="34"/>
      <c r="C2267" s="29"/>
      <c r="D2267" s="29"/>
      <c r="E2267" s="29"/>
      <c r="F2267" s="29"/>
    </row>
    <row r="2268" spans="1:6" x14ac:dyDescent="0.2">
      <c r="A2268" s="31"/>
      <c r="B2268" s="34"/>
      <c r="C2268" s="29"/>
      <c r="D2268" s="29"/>
      <c r="E2268" s="29"/>
      <c r="F2268" s="29"/>
    </row>
    <row r="2269" spans="1:6" x14ac:dyDescent="0.2">
      <c r="A2269" s="31"/>
      <c r="B2269" s="34"/>
      <c r="C2269" s="29"/>
      <c r="D2269" s="29"/>
      <c r="E2269" s="29"/>
      <c r="F2269" s="29"/>
    </row>
    <row r="2270" spans="1:6" x14ac:dyDescent="0.2">
      <c r="A2270" s="31"/>
      <c r="B2270" s="34"/>
      <c r="C2270" s="29"/>
      <c r="D2270" s="29"/>
      <c r="E2270" s="29"/>
      <c r="F2270" s="29"/>
    </row>
    <row r="2271" spans="1:6" x14ac:dyDescent="0.2">
      <c r="A2271" s="31"/>
      <c r="B2271" s="34"/>
      <c r="C2271" s="29"/>
      <c r="D2271" s="29"/>
      <c r="E2271" s="29"/>
      <c r="F2271" s="29"/>
    </row>
    <row r="2272" spans="1:6" x14ac:dyDescent="0.2">
      <c r="A2272" s="31"/>
      <c r="B2272" s="34"/>
      <c r="C2272" s="29"/>
      <c r="D2272" s="29"/>
      <c r="E2272" s="29"/>
      <c r="F2272" s="29"/>
    </row>
    <row r="2273" spans="1:6" x14ac:dyDescent="0.2">
      <c r="A2273" s="31"/>
      <c r="B2273" s="34"/>
      <c r="C2273" s="29"/>
      <c r="D2273" s="29"/>
      <c r="E2273" s="29"/>
      <c r="F2273" s="29"/>
    </row>
    <row r="2274" spans="1:6" x14ac:dyDescent="0.2">
      <c r="A2274" s="31"/>
      <c r="B2274" s="34"/>
      <c r="C2274" s="29"/>
      <c r="D2274" s="29"/>
      <c r="E2274" s="29"/>
      <c r="F2274" s="29"/>
    </row>
    <row r="2275" spans="1:6" x14ac:dyDescent="0.2">
      <c r="A2275" s="31"/>
      <c r="B2275" s="34"/>
      <c r="C2275" s="29"/>
      <c r="D2275" s="29"/>
      <c r="E2275" s="29"/>
      <c r="F2275" s="29"/>
    </row>
    <row r="2276" spans="1:6" x14ac:dyDescent="0.2">
      <c r="A2276" s="31"/>
      <c r="B2276" s="34"/>
      <c r="C2276" s="29"/>
      <c r="D2276" s="29"/>
      <c r="E2276" s="29"/>
      <c r="F2276" s="29"/>
    </row>
    <row r="2277" spans="1:6" x14ac:dyDescent="0.2">
      <c r="A2277" s="31"/>
      <c r="B2277" s="34"/>
      <c r="C2277" s="29"/>
      <c r="D2277" s="29"/>
      <c r="E2277" s="29"/>
      <c r="F2277" s="29"/>
    </row>
    <row r="2278" spans="1:6" x14ac:dyDescent="0.2">
      <c r="A2278" s="31"/>
      <c r="B2278" s="34"/>
      <c r="C2278" s="29"/>
      <c r="D2278" s="29"/>
      <c r="E2278" s="29"/>
      <c r="F2278" s="29"/>
    </row>
    <row r="2279" spans="1:6" x14ac:dyDescent="0.2">
      <c r="A2279" s="31"/>
      <c r="B2279" s="34"/>
      <c r="C2279" s="29"/>
      <c r="D2279" s="29"/>
      <c r="E2279" s="29"/>
      <c r="F2279" s="29"/>
    </row>
    <row r="2280" spans="1:6" x14ac:dyDescent="0.2">
      <c r="A2280" s="31"/>
      <c r="B2280" s="34"/>
      <c r="C2280" s="29"/>
      <c r="D2280" s="29"/>
      <c r="E2280" s="29"/>
      <c r="F2280" s="29"/>
    </row>
    <row r="2281" spans="1:6" x14ac:dyDescent="0.2">
      <c r="A2281" s="31"/>
      <c r="B2281" s="34"/>
      <c r="C2281" s="29"/>
      <c r="D2281" s="29"/>
      <c r="E2281" s="29"/>
      <c r="F2281" s="29"/>
    </row>
    <row r="2282" spans="1:6" x14ac:dyDescent="0.2">
      <c r="A2282" s="31"/>
      <c r="B2282" s="34"/>
      <c r="C2282" s="29"/>
      <c r="D2282" s="29"/>
      <c r="E2282" s="29"/>
      <c r="F2282" s="29"/>
    </row>
    <row r="2283" spans="1:6" x14ac:dyDescent="0.2">
      <c r="A2283" s="31"/>
      <c r="B2283" s="34"/>
      <c r="C2283" s="29"/>
      <c r="D2283" s="29"/>
      <c r="E2283" s="29"/>
      <c r="F2283" s="29"/>
    </row>
    <row r="2284" spans="1:6" x14ac:dyDescent="0.2">
      <c r="A2284" s="31"/>
      <c r="B2284" s="34"/>
      <c r="C2284" s="29"/>
      <c r="D2284" s="29"/>
      <c r="E2284" s="29"/>
      <c r="F2284" s="29"/>
    </row>
    <row r="2285" spans="1:6" x14ac:dyDescent="0.2">
      <c r="A2285" s="31"/>
      <c r="B2285" s="34"/>
      <c r="C2285" s="29"/>
      <c r="D2285" s="29"/>
      <c r="E2285" s="29"/>
      <c r="F2285" s="29"/>
    </row>
    <row r="2286" spans="1:6" x14ac:dyDescent="0.2">
      <c r="A2286" s="31"/>
      <c r="B2286" s="34"/>
      <c r="C2286" s="29"/>
      <c r="D2286" s="29"/>
      <c r="E2286" s="29"/>
      <c r="F2286" s="29"/>
    </row>
    <row r="2287" spans="1:6" x14ac:dyDescent="0.2">
      <c r="A2287" s="31"/>
      <c r="B2287" s="34"/>
      <c r="C2287" s="29"/>
      <c r="D2287" s="29"/>
      <c r="E2287" s="29"/>
      <c r="F2287" s="29"/>
    </row>
    <row r="2288" spans="1:6" x14ac:dyDescent="0.2">
      <c r="A2288" s="31"/>
      <c r="B2288" s="34"/>
      <c r="C2288" s="29"/>
      <c r="D2288" s="29"/>
      <c r="E2288" s="29"/>
      <c r="F2288" s="29"/>
    </row>
    <row r="2289" spans="1:6" x14ac:dyDescent="0.2">
      <c r="A2289" s="31"/>
      <c r="B2289" s="34"/>
      <c r="C2289" s="29"/>
      <c r="D2289" s="29"/>
      <c r="E2289" s="29"/>
      <c r="F2289" s="29"/>
    </row>
    <row r="2290" spans="1:6" x14ac:dyDescent="0.2">
      <c r="A2290" s="31"/>
      <c r="B2290" s="34"/>
      <c r="C2290" s="29"/>
      <c r="D2290" s="29"/>
      <c r="E2290" s="29"/>
      <c r="F2290" s="29"/>
    </row>
    <row r="2291" spans="1:6" x14ac:dyDescent="0.2">
      <c r="A2291" s="31"/>
      <c r="B2291" s="34"/>
      <c r="C2291" s="29"/>
      <c r="D2291" s="29"/>
      <c r="E2291" s="29"/>
      <c r="F2291" s="29"/>
    </row>
    <row r="2292" spans="1:6" x14ac:dyDescent="0.2">
      <c r="A2292" s="31"/>
      <c r="B2292" s="34"/>
      <c r="C2292" s="29"/>
      <c r="D2292" s="29"/>
      <c r="E2292" s="29"/>
      <c r="F2292" s="29"/>
    </row>
    <row r="2293" spans="1:6" x14ac:dyDescent="0.2">
      <c r="A2293" s="31"/>
      <c r="B2293" s="34"/>
      <c r="C2293" s="29"/>
      <c r="D2293" s="29"/>
      <c r="E2293" s="29"/>
      <c r="F2293" s="29"/>
    </row>
    <row r="2294" spans="1:6" x14ac:dyDescent="0.2">
      <c r="A2294" s="31"/>
      <c r="B2294" s="34"/>
      <c r="C2294" s="29"/>
      <c r="D2294" s="29"/>
      <c r="E2294" s="29"/>
      <c r="F2294" s="29"/>
    </row>
    <row r="2295" spans="1:6" x14ac:dyDescent="0.2">
      <c r="A2295" s="31"/>
      <c r="B2295" s="34"/>
      <c r="C2295" s="29"/>
      <c r="D2295" s="29"/>
      <c r="E2295" s="29"/>
      <c r="F2295" s="29"/>
    </row>
    <row r="2296" spans="1:6" x14ac:dyDescent="0.2">
      <c r="A2296" s="31"/>
      <c r="B2296" s="34"/>
      <c r="C2296" s="29"/>
      <c r="D2296" s="29"/>
      <c r="E2296" s="29"/>
      <c r="F2296" s="29"/>
    </row>
    <row r="2297" spans="1:6" x14ac:dyDescent="0.2">
      <c r="A2297" s="31"/>
      <c r="B2297" s="34"/>
      <c r="C2297" s="29"/>
      <c r="D2297" s="29"/>
      <c r="E2297" s="29"/>
      <c r="F2297" s="29"/>
    </row>
    <row r="2298" spans="1:6" x14ac:dyDescent="0.2">
      <c r="A2298" s="31"/>
      <c r="B2298" s="34"/>
      <c r="C2298" s="29"/>
      <c r="D2298" s="29"/>
      <c r="E2298" s="29"/>
      <c r="F2298" s="29"/>
    </row>
    <row r="2299" spans="1:6" x14ac:dyDescent="0.2">
      <c r="A2299" s="31"/>
      <c r="B2299" s="34"/>
      <c r="C2299" s="29"/>
      <c r="D2299" s="29"/>
      <c r="E2299" s="29"/>
      <c r="F2299" s="29"/>
    </row>
    <row r="2300" spans="1:6" x14ac:dyDescent="0.2">
      <c r="A2300" s="31"/>
      <c r="B2300" s="34"/>
      <c r="C2300" s="29"/>
      <c r="D2300" s="29"/>
      <c r="E2300" s="29"/>
      <c r="F2300" s="29"/>
    </row>
    <row r="2301" spans="1:6" x14ac:dyDescent="0.2">
      <c r="A2301" s="31"/>
      <c r="B2301" s="34"/>
      <c r="C2301" s="29"/>
      <c r="D2301" s="29"/>
      <c r="E2301" s="29"/>
      <c r="F2301" s="29"/>
    </row>
    <row r="2302" spans="1:6" x14ac:dyDescent="0.2">
      <c r="A2302" s="31"/>
      <c r="B2302" s="34"/>
      <c r="C2302" s="29"/>
      <c r="D2302" s="29"/>
      <c r="E2302" s="29"/>
      <c r="F2302" s="29"/>
    </row>
    <row r="2303" spans="1:6" x14ac:dyDescent="0.2">
      <c r="A2303" s="31"/>
      <c r="B2303" s="34"/>
      <c r="C2303" s="29"/>
      <c r="D2303" s="29"/>
      <c r="E2303" s="29"/>
      <c r="F2303" s="29"/>
    </row>
    <row r="2304" spans="1:6" x14ac:dyDescent="0.2">
      <c r="A2304" s="31"/>
      <c r="B2304" s="34"/>
      <c r="C2304" s="29"/>
      <c r="D2304" s="29"/>
      <c r="E2304" s="29"/>
      <c r="F2304" s="29"/>
    </row>
    <row r="2305" spans="1:6" x14ac:dyDescent="0.2">
      <c r="A2305" s="31"/>
      <c r="B2305" s="34"/>
      <c r="C2305" s="29"/>
      <c r="D2305" s="29"/>
      <c r="E2305" s="29"/>
      <c r="F2305" s="29"/>
    </row>
    <row r="2306" spans="1:6" x14ac:dyDescent="0.2">
      <c r="A2306" s="31"/>
      <c r="B2306" s="34"/>
      <c r="C2306" s="29"/>
      <c r="D2306" s="29"/>
      <c r="E2306" s="29"/>
      <c r="F2306" s="29"/>
    </row>
    <row r="2307" spans="1:6" x14ac:dyDescent="0.2">
      <c r="A2307" s="31"/>
      <c r="B2307" s="34"/>
      <c r="C2307" s="29"/>
      <c r="D2307" s="29"/>
      <c r="E2307" s="29"/>
      <c r="F2307" s="29"/>
    </row>
    <row r="2308" spans="1:6" x14ac:dyDescent="0.2">
      <c r="A2308" s="31"/>
      <c r="B2308" s="34"/>
      <c r="C2308" s="29"/>
      <c r="D2308" s="29"/>
      <c r="E2308" s="29"/>
      <c r="F2308" s="29"/>
    </row>
    <row r="2309" spans="1:6" x14ac:dyDescent="0.2">
      <c r="A2309" s="31"/>
      <c r="B2309" s="34"/>
      <c r="C2309" s="29"/>
      <c r="D2309" s="29"/>
      <c r="E2309" s="29"/>
      <c r="F2309" s="29"/>
    </row>
    <row r="2310" spans="1:6" x14ac:dyDescent="0.2">
      <c r="A2310" s="31"/>
      <c r="B2310" s="34"/>
      <c r="C2310" s="29"/>
      <c r="D2310" s="29"/>
      <c r="E2310" s="29"/>
      <c r="F2310" s="29"/>
    </row>
    <row r="2311" spans="1:6" x14ac:dyDescent="0.2">
      <c r="A2311" s="31"/>
      <c r="B2311" s="34"/>
      <c r="C2311" s="29"/>
      <c r="D2311" s="29"/>
      <c r="E2311" s="29"/>
      <c r="F2311" s="29"/>
    </row>
    <row r="2312" spans="1:6" x14ac:dyDescent="0.2">
      <c r="A2312" s="31"/>
      <c r="B2312" s="34"/>
      <c r="C2312" s="29"/>
      <c r="D2312" s="29"/>
      <c r="E2312" s="29"/>
      <c r="F2312" s="29"/>
    </row>
    <row r="2313" spans="1:6" x14ac:dyDescent="0.2">
      <c r="A2313" s="31"/>
      <c r="B2313" s="34"/>
      <c r="C2313" s="29"/>
      <c r="D2313" s="29"/>
      <c r="E2313" s="29"/>
      <c r="F2313" s="29"/>
    </row>
    <row r="2314" spans="1:6" x14ac:dyDescent="0.2">
      <c r="A2314" s="31"/>
      <c r="B2314" s="34"/>
      <c r="C2314" s="29"/>
      <c r="D2314" s="29"/>
      <c r="E2314" s="29"/>
      <c r="F2314" s="29"/>
    </row>
    <row r="2315" spans="1:6" x14ac:dyDescent="0.2">
      <c r="A2315" s="31"/>
      <c r="B2315" s="34"/>
      <c r="C2315" s="29"/>
      <c r="D2315" s="29"/>
      <c r="E2315" s="29"/>
      <c r="F2315" s="29"/>
    </row>
    <row r="2316" spans="1:6" x14ac:dyDescent="0.2">
      <c r="A2316" s="31"/>
      <c r="B2316" s="34"/>
      <c r="C2316" s="29"/>
      <c r="D2316" s="29"/>
      <c r="E2316" s="29"/>
      <c r="F2316" s="29"/>
    </row>
    <row r="2317" spans="1:6" x14ac:dyDescent="0.2">
      <c r="A2317" s="31"/>
      <c r="B2317" s="34"/>
      <c r="C2317" s="29"/>
      <c r="D2317" s="29"/>
      <c r="E2317" s="29"/>
      <c r="F2317" s="29"/>
    </row>
    <row r="2318" spans="1:6" x14ac:dyDescent="0.2">
      <c r="A2318" s="31"/>
      <c r="B2318" s="34"/>
      <c r="C2318" s="29"/>
      <c r="D2318" s="29"/>
      <c r="E2318" s="29"/>
      <c r="F2318" s="29"/>
    </row>
    <row r="2319" spans="1:6" x14ac:dyDescent="0.2">
      <c r="A2319" s="31"/>
      <c r="B2319" s="34"/>
      <c r="C2319" s="29"/>
      <c r="D2319" s="29"/>
      <c r="E2319" s="29"/>
      <c r="F2319" s="29"/>
    </row>
    <row r="2320" spans="1:6" x14ac:dyDescent="0.2">
      <c r="A2320" s="31"/>
      <c r="B2320" s="34"/>
      <c r="C2320" s="29"/>
      <c r="D2320" s="29"/>
      <c r="E2320" s="29"/>
      <c r="F2320" s="29"/>
    </row>
    <row r="2321" spans="1:6" x14ac:dyDescent="0.2">
      <c r="A2321" s="31"/>
      <c r="B2321" s="34"/>
      <c r="C2321" s="29"/>
      <c r="D2321" s="29"/>
      <c r="E2321" s="29"/>
      <c r="F2321" s="29"/>
    </row>
    <row r="2322" spans="1:6" x14ac:dyDescent="0.2">
      <c r="A2322" s="31"/>
      <c r="B2322" s="34"/>
      <c r="C2322" s="29"/>
      <c r="D2322" s="29"/>
      <c r="E2322" s="29"/>
      <c r="F2322" s="29"/>
    </row>
    <row r="2323" spans="1:6" x14ac:dyDescent="0.2">
      <c r="A2323" s="31"/>
      <c r="B2323" s="34"/>
      <c r="C2323" s="29"/>
      <c r="D2323" s="29"/>
      <c r="E2323" s="29"/>
      <c r="F2323" s="29"/>
    </row>
    <row r="2324" spans="1:6" x14ac:dyDescent="0.2">
      <c r="A2324" s="31"/>
      <c r="B2324" s="34"/>
      <c r="C2324" s="29"/>
      <c r="D2324" s="29"/>
      <c r="E2324" s="29"/>
      <c r="F2324" s="29"/>
    </row>
    <row r="2325" spans="1:6" x14ac:dyDescent="0.2">
      <c r="A2325" s="31"/>
      <c r="B2325" s="34"/>
      <c r="C2325" s="29"/>
      <c r="D2325" s="29"/>
      <c r="E2325" s="29"/>
      <c r="F2325" s="29"/>
    </row>
    <row r="2326" spans="1:6" x14ac:dyDescent="0.2">
      <c r="A2326" s="31"/>
      <c r="B2326" s="34"/>
      <c r="C2326" s="29"/>
      <c r="D2326" s="29"/>
      <c r="E2326" s="29"/>
      <c r="F2326" s="29"/>
    </row>
    <row r="2327" spans="1:6" x14ac:dyDescent="0.2">
      <c r="A2327" s="31"/>
      <c r="B2327" s="34"/>
      <c r="C2327" s="29"/>
      <c r="D2327" s="29"/>
      <c r="E2327" s="29"/>
      <c r="F2327" s="29"/>
    </row>
    <row r="2328" spans="1:6" x14ac:dyDescent="0.2">
      <c r="A2328" s="31"/>
      <c r="B2328" s="34"/>
      <c r="C2328" s="29"/>
      <c r="D2328" s="29"/>
      <c r="E2328" s="29"/>
      <c r="F2328" s="29"/>
    </row>
    <row r="2329" spans="1:6" x14ac:dyDescent="0.2">
      <c r="A2329" s="31"/>
      <c r="B2329" s="34"/>
      <c r="C2329" s="29"/>
      <c r="D2329" s="29"/>
      <c r="E2329" s="29"/>
      <c r="F2329" s="29"/>
    </row>
    <row r="2330" spans="1:6" x14ac:dyDescent="0.2">
      <c r="A2330" s="31"/>
      <c r="B2330" s="34"/>
      <c r="C2330" s="29"/>
      <c r="D2330" s="29"/>
      <c r="E2330" s="29"/>
      <c r="F2330" s="29"/>
    </row>
    <row r="2331" spans="1:6" x14ac:dyDescent="0.2">
      <c r="A2331" s="31"/>
      <c r="B2331" s="34"/>
      <c r="C2331" s="29"/>
      <c r="D2331" s="29"/>
      <c r="E2331" s="29"/>
      <c r="F2331" s="29"/>
    </row>
    <row r="2332" spans="1:6" x14ac:dyDescent="0.2">
      <c r="A2332" s="31"/>
      <c r="B2332" s="34"/>
      <c r="C2332" s="29"/>
      <c r="D2332" s="29"/>
      <c r="E2332" s="29"/>
      <c r="F2332" s="29"/>
    </row>
    <row r="2333" spans="1:6" x14ac:dyDescent="0.2">
      <c r="A2333" s="31"/>
      <c r="B2333" s="34"/>
      <c r="C2333" s="29"/>
      <c r="D2333" s="29"/>
      <c r="E2333" s="29"/>
      <c r="F2333" s="29"/>
    </row>
    <row r="2334" spans="1:6" x14ac:dyDescent="0.2">
      <c r="A2334" s="31"/>
      <c r="B2334" s="34"/>
      <c r="C2334" s="29"/>
      <c r="D2334" s="29"/>
      <c r="E2334" s="29"/>
      <c r="F2334" s="29"/>
    </row>
    <row r="2335" spans="1:6" x14ac:dyDescent="0.2">
      <c r="A2335" s="31"/>
      <c r="B2335" s="34"/>
      <c r="C2335" s="29"/>
      <c r="D2335" s="29"/>
      <c r="E2335" s="29"/>
      <c r="F2335" s="29"/>
    </row>
    <row r="2336" spans="1:6" x14ac:dyDescent="0.2">
      <c r="A2336" s="31"/>
      <c r="B2336" s="34"/>
      <c r="C2336" s="29"/>
      <c r="D2336" s="29"/>
      <c r="E2336" s="29"/>
      <c r="F2336" s="29"/>
    </row>
    <row r="2337" spans="1:6" x14ac:dyDescent="0.2">
      <c r="A2337" s="31"/>
      <c r="B2337" s="34"/>
      <c r="C2337" s="29"/>
      <c r="D2337" s="29"/>
      <c r="E2337" s="29"/>
      <c r="F2337" s="29"/>
    </row>
    <row r="2338" spans="1:6" x14ac:dyDescent="0.2">
      <c r="A2338" s="31"/>
      <c r="B2338" s="34"/>
      <c r="C2338" s="29"/>
      <c r="D2338" s="29"/>
      <c r="E2338" s="29"/>
      <c r="F2338" s="29"/>
    </row>
    <row r="2339" spans="1:6" x14ac:dyDescent="0.2">
      <c r="A2339" s="31"/>
      <c r="B2339" s="34"/>
      <c r="C2339" s="29"/>
      <c r="D2339" s="29"/>
      <c r="E2339" s="29"/>
      <c r="F2339" s="29"/>
    </row>
    <row r="2340" spans="1:6" x14ac:dyDescent="0.2">
      <c r="A2340" s="31"/>
      <c r="B2340" s="34"/>
      <c r="C2340" s="29"/>
      <c r="D2340" s="29"/>
      <c r="E2340" s="29"/>
      <c r="F2340" s="29"/>
    </row>
    <row r="2341" spans="1:6" x14ac:dyDescent="0.2">
      <c r="A2341" s="31"/>
      <c r="B2341" s="34"/>
      <c r="C2341" s="29"/>
      <c r="D2341" s="29"/>
      <c r="E2341" s="29"/>
      <c r="F2341" s="29"/>
    </row>
    <row r="2342" spans="1:6" x14ac:dyDescent="0.2">
      <c r="A2342" s="31"/>
      <c r="B2342" s="34"/>
      <c r="C2342" s="29"/>
      <c r="D2342" s="29"/>
      <c r="E2342" s="29"/>
      <c r="F2342" s="29"/>
    </row>
    <row r="2343" spans="1:6" x14ac:dyDescent="0.2">
      <c r="A2343" s="31"/>
      <c r="B2343" s="34"/>
      <c r="C2343" s="29"/>
      <c r="D2343" s="29"/>
      <c r="E2343" s="29"/>
      <c r="F2343" s="29"/>
    </row>
    <row r="2344" spans="1:6" x14ac:dyDescent="0.2">
      <c r="A2344" s="31"/>
      <c r="B2344" s="34"/>
      <c r="C2344" s="29"/>
      <c r="D2344" s="29"/>
      <c r="E2344" s="29"/>
      <c r="F2344" s="29"/>
    </row>
    <row r="2345" spans="1:6" x14ac:dyDescent="0.2">
      <c r="A2345" s="31"/>
      <c r="B2345" s="34"/>
      <c r="C2345" s="29"/>
      <c r="D2345" s="29"/>
      <c r="E2345" s="29"/>
      <c r="F2345" s="29"/>
    </row>
    <row r="2346" spans="1:6" x14ac:dyDescent="0.2">
      <c r="A2346" s="31"/>
      <c r="B2346" s="34"/>
      <c r="C2346" s="29"/>
      <c r="D2346" s="29"/>
      <c r="E2346" s="29"/>
      <c r="F2346" s="29"/>
    </row>
    <row r="2347" spans="1:6" x14ac:dyDescent="0.2">
      <c r="A2347" s="31"/>
      <c r="B2347" s="34"/>
      <c r="C2347" s="29"/>
      <c r="D2347" s="29"/>
      <c r="E2347" s="29"/>
      <c r="F2347" s="29"/>
    </row>
    <row r="2348" spans="1:6" x14ac:dyDescent="0.2">
      <c r="A2348" s="31"/>
      <c r="B2348" s="34"/>
      <c r="C2348" s="29"/>
      <c r="D2348" s="29"/>
      <c r="E2348" s="29"/>
      <c r="F2348" s="29"/>
    </row>
    <row r="2349" spans="1:6" x14ac:dyDescent="0.2">
      <c r="A2349" s="31"/>
      <c r="B2349" s="34"/>
      <c r="C2349" s="29"/>
      <c r="D2349" s="29"/>
      <c r="E2349" s="29"/>
      <c r="F2349" s="29"/>
    </row>
    <row r="2350" spans="1:6" x14ac:dyDescent="0.2">
      <c r="A2350" s="31"/>
      <c r="B2350" s="34"/>
      <c r="C2350" s="29"/>
      <c r="D2350" s="29"/>
      <c r="E2350" s="29"/>
      <c r="F2350" s="29"/>
    </row>
    <row r="2351" spans="1:6" x14ac:dyDescent="0.2">
      <c r="A2351" s="31"/>
      <c r="B2351" s="34"/>
      <c r="C2351" s="29"/>
      <c r="D2351" s="29"/>
      <c r="E2351" s="29"/>
      <c r="F2351" s="29"/>
    </row>
    <row r="2352" spans="1:6" x14ac:dyDescent="0.2">
      <c r="A2352" s="31"/>
      <c r="B2352" s="34"/>
      <c r="C2352" s="29"/>
      <c r="D2352" s="29"/>
      <c r="E2352" s="29"/>
      <c r="F2352" s="29"/>
    </row>
    <row r="2353" spans="1:6" x14ac:dyDescent="0.2">
      <c r="A2353" s="31"/>
      <c r="B2353" s="34"/>
      <c r="C2353" s="29"/>
      <c r="D2353" s="29"/>
      <c r="E2353" s="29"/>
      <c r="F2353" s="29"/>
    </row>
    <row r="2354" spans="1:6" x14ac:dyDescent="0.2">
      <c r="A2354" s="31"/>
      <c r="B2354" s="34"/>
      <c r="C2354" s="29"/>
      <c r="D2354" s="29"/>
      <c r="E2354" s="29"/>
      <c r="F2354" s="29"/>
    </row>
    <row r="2355" spans="1:6" x14ac:dyDescent="0.2">
      <c r="A2355" s="31"/>
      <c r="B2355" s="34"/>
      <c r="C2355" s="29"/>
      <c r="D2355" s="29"/>
      <c r="E2355" s="29"/>
      <c r="F2355" s="29"/>
    </row>
    <row r="2356" spans="1:6" x14ac:dyDescent="0.2">
      <c r="A2356" s="31"/>
      <c r="B2356" s="34"/>
      <c r="C2356" s="29"/>
      <c r="D2356" s="29"/>
      <c r="E2356" s="29"/>
      <c r="F2356" s="29"/>
    </row>
    <row r="2357" spans="1:6" x14ac:dyDescent="0.2">
      <c r="A2357" s="31"/>
      <c r="B2357" s="34"/>
      <c r="C2357" s="29"/>
      <c r="D2357" s="29"/>
      <c r="E2357" s="29"/>
      <c r="F2357" s="29"/>
    </row>
    <row r="2358" spans="1:6" x14ac:dyDescent="0.2">
      <c r="A2358" s="31"/>
      <c r="B2358" s="34"/>
      <c r="C2358" s="29"/>
      <c r="D2358" s="29"/>
      <c r="E2358" s="29"/>
      <c r="F2358" s="29"/>
    </row>
    <row r="2359" spans="1:6" x14ac:dyDescent="0.2">
      <c r="A2359" s="31"/>
      <c r="B2359" s="34"/>
      <c r="C2359" s="29"/>
      <c r="D2359" s="29"/>
      <c r="E2359" s="29"/>
      <c r="F2359" s="29"/>
    </row>
    <row r="2360" spans="1:6" x14ac:dyDescent="0.2">
      <c r="A2360" s="31"/>
      <c r="B2360" s="34"/>
      <c r="C2360" s="29"/>
      <c r="D2360" s="29"/>
      <c r="E2360" s="29"/>
      <c r="F2360" s="29"/>
    </row>
    <row r="2361" spans="1:6" x14ac:dyDescent="0.2">
      <c r="A2361" s="31"/>
      <c r="B2361" s="34"/>
      <c r="C2361" s="29"/>
      <c r="D2361" s="29"/>
      <c r="E2361" s="29"/>
      <c r="F2361" s="29"/>
    </row>
    <row r="2362" spans="1:6" x14ac:dyDescent="0.2">
      <c r="A2362" s="31"/>
      <c r="B2362" s="34"/>
      <c r="C2362" s="29"/>
      <c r="D2362" s="29"/>
      <c r="E2362" s="29"/>
      <c r="F2362" s="29"/>
    </row>
    <row r="2363" spans="1:6" x14ac:dyDescent="0.2">
      <c r="A2363" s="31"/>
      <c r="B2363" s="34"/>
      <c r="C2363" s="29"/>
      <c r="D2363" s="29"/>
      <c r="E2363" s="29"/>
      <c r="F2363" s="29"/>
    </row>
    <row r="2364" spans="1:6" x14ac:dyDescent="0.2">
      <c r="A2364" s="31"/>
      <c r="B2364" s="34"/>
      <c r="C2364" s="29"/>
      <c r="D2364" s="29"/>
      <c r="E2364" s="29"/>
      <c r="F2364" s="29"/>
    </row>
    <row r="2365" spans="1:6" x14ac:dyDescent="0.2">
      <c r="A2365" s="31"/>
      <c r="B2365" s="34"/>
      <c r="C2365" s="29"/>
      <c r="D2365" s="29"/>
      <c r="E2365" s="29"/>
      <c r="F2365" s="29"/>
    </row>
    <row r="2366" spans="1:6" x14ac:dyDescent="0.2">
      <c r="A2366" s="31"/>
      <c r="B2366" s="34"/>
      <c r="C2366" s="29"/>
      <c r="D2366" s="29"/>
      <c r="E2366" s="29"/>
      <c r="F2366" s="29"/>
    </row>
    <row r="2367" spans="1:6" x14ac:dyDescent="0.2">
      <c r="A2367" s="31"/>
      <c r="B2367" s="34"/>
      <c r="C2367" s="29"/>
      <c r="D2367" s="29"/>
      <c r="E2367" s="29"/>
      <c r="F2367" s="29"/>
    </row>
    <row r="2368" spans="1:6" x14ac:dyDescent="0.2">
      <c r="A2368" s="31"/>
      <c r="B2368" s="34"/>
      <c r="C2368" s="29"/>
      <c r="D2368" s="29"/>
      <c r="E2368" s="29"/>
      <c r="F2368" s="29"/>
    </row>
    <row r="2369" spans="1:6" x14ac:dyDescent="0.2">
      <c r="A2369" s="31"/>
      <c r="B2369" s="34"/>
      <c r="C2369" s="29"/>
      <c r="D2369" s="29"/>
      <c r="E2369" s="29"/>
      <c r="F2369" s="29"/>
    </row>
    <row r="2370" spans="1:6" x14ac:dyDescent="0.2">
      <c r="A2370" s="31"/>
      <c r="B2370" s="34"/>
      <c r="C2370" s="29"/>
      <c r="D2370" s="29"/>
      <c r="E2370" s="29"/>
      <c r="F2370" s="29"/>
    </row>
    <row r="2371" spans="1:6" x14ac:dyDescent="0.2">
      <c r="A2371" s="31"/>
      <c r="B2371" s="34"/>
      <c r="C2371" s="29"/>
      <c r="D2371" s="29"/>
      <c r="E2371" s="29"/>
      <c r="F2371" s="29"/>
    </row>
    <row r="2372" spans="1:6" x14ac:dyDescent="0.2">
      <c r="A2372" s="31"/>
      <c r="B2372" s="34"/>
      <c r="C2372" s="29"/>
      <c r="D2372" s="29"/>
      <c r="E2372" s="29"/>
      <c r="F2372" s="29"/>
    </row>
    <row r="2373" spans="1:6" x14ac:dyDescent="0.2">
      <c r="A2373" s="31"/>
      <c r="B2373" s="34"/>
      <c r="C2373" s="29"/>
      <c r="D2373" s="29"/>
      <c r="E2373" s="29"/>
      <c r="F2373" s="29"/>
    </row>
    <row r="2374" spans="1:6" x14ac:dyDescent="0.2">
      <c r="A2374" s="31"/>
      <c r="B2374" s="34"/>
      <c r="C2374" s="29"/>
      <c r="D2374" s="29"/>
      <c r="E2374" s="29"/>
      <c r="F2374" s="29"/>
    </row>
    <row r="2375" spans="1:6" x14ac:dyDescent="0.2">
      <c r="A2375" s="31"/>
      <c r="B2375" s="34"/>
      <c r="C2375" s="29"/>
      <c r="D2375" s="29"/>
      <c r="E2375" s="29"/>
      <c r="F2375" s="29"/>
    </row>
    <row r="2376" spans="1:6" x14ac:dyDescent="0.2">
      <c r="A2376" s="31"/>
      <c r="B2376" s="34"/>
      <c r="C2376" s="29"/>
      <c r="D2376" s="29"/>
      <c r="E2376" s="29"/>
      <c r="F2376" s="29"/>
    </row>
    <row r="2377" spans="1:6" x14ac:dyDescent="0.2">
      <c r="A2377" s="31"/>
      <c r="B2377" s="34"/>
      <c r="C2377" s="29"/>
      <c r="D2377" s="29"/>
      <c r="E2377" s="29"/>
      <c r="F2377" s="29"/>
    </row>
    <row r="2378" spans="1:6" x14ac:dyDescent="0.2">
      <c r="A2378" s="31"/>
      <c r="B2378" s="34"/>
      <c r="C2378" s="29"/>
      <c r="D2378" s="29"/>
      <c r="E2378" s="29"/>
      <c r="F2378" s="29"/>
    </row>
    <row r="2379" spans="1:6" x14ac:dyDescent="0.2">
      <c r="A2379" s="31"/>
      <c r="B2379" s="34"/>
      <c r="C2379" s="29"/>
      <c r="D2379" s="29"/>
      <c r="E2379" s="29"/>
      <c r="F2379" s="29"/>
    </row>
    <row r="2380" spans="1:6" x14ac:dyDescent="0.2">
      <c r="A2380" s="31"/>
      <c r="B2380" s="34"/>
      <c r="C2380" s="29"/>
      <c r="D2380" s="29"/>
      <c r="E2380" s="29"/>
      <c r="F2380" s="29"/>
    </row>
    <row r="2381" spans="1:6" x14ac:dyDescent="0.2">
      <c r="A2381" s="31"/>
      <c r="B2381" s="34"/>
      <c r="C2381" s="29"/>
      <c r="D2381" s="29"/>
      <c r="E2381" s="29"/>
      <c r="F2381" s="29"/>
    </row>
    <row r="2382" spans="1:6" x14ac:dyDescent="0.2">
      <c r="A2382" s="31"/>
      <c r="B2382" s="34"/>
      <c r="C2382" s="29"/>
      <c r="D2382" s="29"/>
      <c r="E2382" s="29"/>
      <c r="F2382" s="29"/>
    </row>
    <row r="2383" spans="1:6" x14ac:dyDescent="0.2">
      <c r="A2383" s="31"/>
      <c r="B2383" s="34"/>
      <c r="C2383" s="29"/>
      <c r="D2383" s="29"/>
      <c r="E2383" s="29"/>
      <c r="F2383" s="29"/>
    </row>
    <row r="2384" spans="1:6" x14ac:dyDescent="0.2">
      <c r="A2384" s="31"/>
      <c r="B2384" s="34"/>
      <c r="C2384" s="29"/>
      <c r="D2384" s="29"/>
      <c r="E2384" s="29"/>
      <c r="F2384" s="29"/>
    </row>
    <row r="2385" spans="1:6" x14ac:dyDescent="0.2">
      <c r="A2385" s="31"/>
      <c r="B2385" s="34"/>
      <c r="C2385" s="29"/>
      <c r="D2385" s="29"/>
      <c r="E2385" s="29"/>
      <c r="F2385" s="29"/>
    </row>
    <row r="2386" spans="1:6" x14ac:dyDescent="0.2">
      <c r="A2386" s="31"/>
      <c r="B2386" s="34"/>
      <c r="C2386" s="29"/>
      <c r="D2386" s="29"/>
      <c r="E2386" s="29"/>
      <c r="F2386" s="29"/>
    </row>
    <row r="2387" spans="1:6" x14ac:dyDescent="0.2">
      <c r="A2387" s="31"/>
      <c r="B2387" s="34"/>
      <c r="C2387" s="29"/>
      <c r="D2387" s="29"/>
      <c r="E2387" s="29"/>
      <c r="F2387" s="29"/>
    </row>
    <row r="2388" spans="1:6" x14ac:dyDescent="0.2">
      <c r="A2388" s="31"/>
      <c r="B2388" s="34"/>
      <c r="C2388" s="29"/>
      <c r="D2388" s="29"/>
      <c r="E2388" s="29"/>
      <c r="F2388" s="29"/>
    </row>
    <row r="2389" spans="1:6" x14ac:dyDescent="0.2">
      <c r="A2389" s="31"/>
      <c r="B2389" s="34"/>
      <c r="C2389" s="29"/>
      <c r="D2389" s="29"/>
      <c r="E2389" s="29"/>
      <c r="F2389" s="29"/>
    </row>
    <row r="2390" spans="1:6" x14ac:dyDescent="0.2">
      <c r="A2390" s="31"/>
      <c r="B2390" s="34"/>
      <c r="C2390" s="29"/>
      <c r="D2390" s="29"/>
      <c r="E2390" s="29"/>
      <c r="F2390" s="29"/>
    </row>
    <row r="2391" spans="1:6" x14ac:dyDescent="0.2">
      <c r="A2391" s="31"/>
      <c r="B2391" s="34"/>
      <c r="C2391" s="29"/>
      <c r="D2391" s="29"/>
      <c r="E2391" s="29"/>
      <c r="F2391" s="29"/>
    </row>
    <row r="2392" spans="1:6" x14ac:dyDescent="0.2">
      <c r="A2392" s="31"/>
      <c r="B2392" s="34"/>
      <c r="C2392" s="29"/>
      <c r="D2392" s="29"/>
      <c r="E2392" s="29"/>
      <c r="F2392" s="29"/>
    </row>
    <row r="2393" spans="1:6" x14ac:dyDescent="0.2">
      <c r="A2393" s="31"/>
      <c r="B2393" s="34"/>
      <c r="C2393" s="29"/>
      <c r="D2393" s="29"/>
      <c r="E2393" s="29"/>
      <c r="F2393" s="29"/>
    </row>
    <row r="2394" spans="1:6" x14ac:dyDescent="0.2">
      <c r="A2394" s="31"/>
      <c r="B2394" s="34"/>
      <c r="C2394" s="29"/>
      <c r="D2394" s="29"/>
      <c r="E2394" s="29"/>
      <c r="F2394" s="29"/>
    </row>
    <row r="2395" spans="1:6" x14ac:dyDescent="0.2">
      <c r="A2395" s="31"/>
      <c r="B2395" s="34"/>
      <c r="C2395" s="29"/>
      <c r="D2395" s="29"/>
      <c r="E2395" s="29"/>
      <c r="F2395" s="29"/>
    </row>
    <row r="2396" spans="1:6" x14ac:dyDescent="0.2">
      <c r="A2396" s="31"/>
      <c r="B2396" s="34"/>
      <c r="C2396" s="29"/>
      <c r="D2396" s="29"/>
      <c r="E2396" s="29"/>
      <c r="F2396" s="29"/>
    </row>
    <row r="2397" spans="1:6" x14ac:dyDescent="0.2">
      <c r="A2397" s="31"/>
      <c r="B2397" s="34"/>
      <c r="C2397" s="29"/>
      <c r="D2397" s="29"/>
      <c r="E2397" s="29"/>
      <c r="F2397" s="29"/>
    </row>
    <row r="2398" spans="1:6" x14ac:dyDescent="0.2">
      <c r="A2398" s="31"/>
      <c r="B2398" s="34"/>
      <c r="C2398" s="29"/>
      <c r="D2398" s="29"/>
      <c r="E2398" s="29"/>
      <c r="F2398" s="29"/>
    </row>
    <row r="2399" spans="1:6" x14ac:dyDescent="0.2">
      <c r="A2399" s="31"/>
      <c r="B2399" s="34"/>
      <c r="C2399" s="29"/>
      <c r="D2399" s="29"/>
      <c r="E2399" s="29"/>
      <c r="F2399" s="29"/>
    </row>
    <row r="2400" spans="1:6" x14ac:dyDescent="0.2">
      <c r="A2400" s="31"/>
      <c r="B2400" s="34"/>
      <c r="C2400" s="29"/>
      <c r="D2400" s="29"/>
      <c r="E2400" s="29"/>
      <c r="F2400" s="29"/>
    </row>
    <row r="2401" spans="1:6" x14ac:dyDescent="0.2">
      <c r="A2401" s="31"/>
      <c r="B2401" s="34"/>
      <c r="C2401" s="29"/>
      <c r="D2401" s="29"/>
      <c r="E2401" s="29"/>
      <c r="F2401" s="29"/>
    </row>
    <row r="2402" spans="1:6" x14ac:dyDescent="0.2">
      <c r="A2402" s="31"/>
      <c r="B2402" s="34"/>
      <c r="C2402" s="29"/>
      <c r="D2402" s="29"/>
      <c r="E2402" s="29"/>
      <c r="F2402" s="29"/>
    </row>
    <row r="2403" spans="1:6" x14ac:dyDescent="0.2">
      <c r="A2403" s="31"/>
      <c r="B2403" s="34"/>
      <c r="C2403" s="29"/>
      <c r="D2403" s="29"/>
      <c r="E2403" s="29"/>
      <c r="F2403" s="29"/>
    </row>
    <row r="2404" spans="1:6" x14ac:dyDescent="0.2">
      <c r="A2404" s="31"/>
      <c r="B2404" s="34"/>
      <c r="C2404" s="29"/>
      <c r="D2404" s="29"/>
      <c r="E2404" s="29"/>
      <c r="F2404" s="29"/>
    </row>
    <row r="2405" spans="1:6" x14ac:dyDescent="0.2">
      <c r="A2405" s="31"/>
      <c r="B2405" s="34"/>
      <c r="C2405" s="29"/>
      <c r="D2405" s="29"/>
      <c r="E2405" s="29"/>
      <c r="F2405" s="29"/>
    </row>
    <row r="2406" spans="1:6" x14ac:dyDescent="0.2">
      <c r="A2406" s="31"/>
      <c r="B2406" s="34"/>
      <c r="C2406" s="29"/>
      <c r="D2406" s="29"/>
      <c r="E2406" s="29"/>
      <c r="F2406" s="29"/>
    </row>
    <row r="2407" spans="1:6" x14ac:dyDescent="0.2">
      <c r="A2407" s="31"/>
      <c r="B2407" s="34"/>
      <c r="C2407" s="29"/>
      <c r="D2407" s="29"/>
      <c r="E2407" s="29"/>
      <c r="F2407" s="29"/>
    </row>
    <row r="2408" spans="1:6" x14ac:dyDescent="0.2">
      <c r="A2408" s="31"/>
      <c r="B2408" s="34"/>
      <c r="C2408" s="29"/>
      <c r="D2408" s="29"/>
      <c r="E2408" s="29"/>
      <c r="F2408" s="29"/>
    </row>
    <row r="2409" spans="1:6" x14ac:dyDescent="0.2">
      <c r="A2409" s="31"/>
      <c r="B2409" s="34"/>
      <c r="C2409" s="29"/>
      <c r="D2409" s="29"/>
      <c r="E2409" s="29"/>
      <c r="F2409" s="29"/>
    </row>
    <row r="2410" spans="1:6" x14ac:dyDescent="0.2">
      <c r="A2410" s="31"/>
      <c r="B2410" s="34"/>
      <c r="C2410" s="29"/>
      <c r="D2410" s="29"/>
      <c r="E2410" s="29"/>
      <c r="F2410" s="29"/>
    </row>
    <row r="2411" spans="1:6" x14ac:dyDescent="0.2">
      <c r="A2411" s="31"/>
      <c r="B2411" s="34"/>
      <c r="C2411" s="29"/>
      <c r="D2411" s="29"/>
      <c r="E2411" s="29"/>
      <c r="F2411" s="29"/>
    </row>
    <row r="2412" spans="1:6" x14ac:dyDescent="0.2">
      <c r="A2412" s="31"/>
      <c r="B2412" s="34"/>
      <c r="C2412" s="29"/>
      <c r="D2412" s="29"/>
      <c r="E2412" s="29"/>
      <c r="F2412" s="29"/>
    </row>
    <row r="2413" spans="1:6" x14ac:dyDescent="0.2">
      <c r="A2413" s="31"/>
      <c r="B2413" s="34"/>
      <c r="C2413" s="29"/>
      <c r="D2413" s="29"/>
      <c r="E2413" s="29"/>
      <c r="F2413" s="29"/>
    </row>
    <row r="2414" spans="1:6" x14ac:dyDescent="0.2">
      <c r="A2414" s="31"/>
      <c r="B2414" s="34"/>
      <c r="C2414" s="29"/>
      <c r="D2414" s="29"/>
      <c r="E2414" s="29"/>
      <c r="F2414" s="29"/>
    </row>
    <row r="2415" spans="1:6" x14ac:dyDescent="0.2">
      <c r="A2415" s="31"/>
      <c r="B2415" s="34"/>
      <c r="C2415" s="29"/>
      <c r="D2415" s="29"/>
      <c r="E2415" s="29"/>
      <c r="F2415" s="29"/>
    </row>
    <row r="2416" spans="1:6" x14ac:dyDescent="0.2">
      <c r="A2416" s="31"/>
      <c r="B2416" s="34"/>
      <c r="C2416" s="29"/>
      <c r="D2416" s="29"/>
      <c r="E2416" s="29"/>
      <c r="F2416" s="29"/>
    </row>
    <row r="2417" spans="1:6" x14ac:dyDescent="0.2">
      <c r="A2417" s="31"/>
      <c r="B2417" s="34"/>
      <c r="C2417" s="29"/>
      <c r="D2417" s="29"/>
      <c r="E2417" s="29"/>
      <c r="F2417" s="29"/>
    </row>
    <row r="2418" spans="1:6" x14ac:dyDescent="0.2">
      <c r="A2418" s="31"/>
      <c r="B2418" s="34"/>
      <c r="C2418" s="29"/>
      <c r="D2418" s="29"/>
      <c r="E2418" s="29"/>
      <c r="F2418" s="29"/>
    </row>
    <row r="2419" spans="1:6" x14ac:dyDescent="0.2">
      <c r="A2419" s="31"/>
      <c r="B2419" s="34"/>
      <c r="C2419" s="29"/>
      <c r="D2419" s="29"/>
      <c r="E2419" s="29"/>
      <c r="F2419" s="29"/>
    </row>
    <row r="2420" spans="1:6" x14ac:dyDescent="0.2">
      <c r="A2420" s="31"/>
      <c r="B2420" s="34"/>
      <c r="C2420" s="29"/>
      <c r="D2420" s="29"/>
      <c r="E2420" s="29"/>
      <c r="F2420" s="29"/>
    </row>
    <row r="2421" spans="1:6" x14ac:dyDescent="0.2">
      <c r="A2421" s="31"/>
      <c r="B2421" s="34"/>
      <c r="C2421" s="29"/>
      <c r="D2421" s="29"/>
      <c r="E2421" s="29"/>
      <c r="F2421" s="29"/>
    </row>
    <row r="2422" spans="1:6" x14ac:dyDescent="0.2">
      <c r="A2422" s="31"/>
      <c r="B2422" s="34"/>
      <c r="C2422" s="29"/>
      <c r="D2422" s="29"/>
      <c r="E2422" s="29"/>
      <c r="F2422" s="29"/>
    </row>
    <row r="2423" spans="1:6" x14ac:dyDescent="0.2">
      <c r="A2423" s="31"/>
      <c r="B2423" s="34"/>
      <c r="C2423" s="29"/>
      <c r="D2423" s="29"/>
      <c r="E2423" s="29"/>
      <c r="F2423" s="29"/>
    </row>
    <row r="2424" spans="1:6" x14ac:dyDescent="0.2">
      <c r="A2424" s="31"/>
      <c r="B2424" s="34"/>
      <c r="C2424" s="29"/>
      <c r="D2424" s="29"/>
      <c r="E2424" s="29"/>
      <c r="F2424" s="29"/>
    </row>
    <row r="2425" spans="1:6" x14ac:dyDescent="0.2">
      <c r="A2425" s="31"/>
      <c r="B2425" s="34"/>
      <c r="C2425" s="29"/>
      <c r="D2425" s="29"/>
      <c r="E2425" s="29"/>
      <c r="F2425" s="29"/>
    </row>
    <row r="2426" spans="1:6" x14ac:dyDescent="0.2">
      <c r="A2426" s="31"/>
      <c r="B2426" s="34"/>
      <c r="C2426" s="29"/>
      <c r="D2426" s="29"/>
      <c r="E2426" s="29"/>
      <c r="F2426" s="29"/>
    </row>
    <row r="2427" spans="1:6" x14ac:dyDescent="0.2">
      <c r="A2427" s="31"/>
      <c r="B2427" s="34"/>
      <c r="C2427" s="29"/>
      <c r="D2427" s="29"/>
      <c r="E2427" s="29"/>
      <c r="F2427" s="29"/>
    </row>
    <row r="2428" spans="1:6" x14ac:dyDescent="0.2">
      <c r="A2428" s="31"/>
      <c r="B2428" s="34"/>
      <c r="C2428" s="29"/>
      <c r="D2428" s="29"/>
      <c r="E2428" s="29"/>
      <c r="F2428" s="29"/>
    </row>
    <row r="2429" spans="1:6" x14ac:dyDescent="0.2">
      <c r="A2429" s="31"/>
      <c r="B2429" s="34"/>
      <c r="C2429" s="29"/>
      <c r="D2429" s="29"/>
      <c r="E2429" s="29"/>
      <c r="F2429" s="29"/>
    </row>
    <row r="2430" spans="1:6" x14ac:dyDescent="0.2">
      <c r="A2430" s="31"/>
      <c r="B2430" s="34"/>
      <c r="C2430" s="29"/>
      <c r="D2430" s="29"/>
      <c r="E2430" s="29"/>
      <c r="F2430" s="29"/>
    </row>
    <row r="2431" spans="1:6" x14ac:dyDescent="0.2">
      <c r="A2431" s="31"/>
      <c r="B2431" s="34"/>
      <c r="C2431" s="29"/>
      <c r="D2431" s="29"/>
      <c r="E2431" s="29"/>
      <c r="F2431" s="29"/>
    </row>
    <row r="2432" spans="1:6" x14ac:dyDescent="0.2">
      <c r="A2432" s="31"/>
      <c r="B2432" s="34"/>
      <c r="C2432" s="29"/>
      <c r="D2432" s="29"/>
      <c r="E2432" s="29"/>
      <c r="F2432" s="29"/>
    </row>
    <row r="2433" spans="1:6" x14ac:dyDescent="0.2">
      <c r="A2433" s="31"/>
      <c r="B2433" s="34"/>
      <c r="C2433" s="29"/>
      <c r="D2433" s="29"/>
      <c r="E2433" s="29"/>
      <c r="F2433" s="29"/>
    </row>
    <row r="2434" spans="1:6" x14ac:dyDescent="0.2">
      <c r="A2434" s="31"/>
      <c r="B2434" s="34"/>
      <c r="C2434" s="29"/>
      <c r="D2434" s="29"/>
      <c r="E2434" s="29"/>
      <c r="F2434" s="29"/>
    </row>
    <row r="2435" spans="1:6" x14ac:dyDescent="0.2">
      <c r="A2435" s="31"/>
      <c r="B2435" s="34"/>
      <c r="C2435" s="29"/>
      <c r="D2435" s="29"/>
      <c r="E2435" s="29"/>
      <c r="F2435" s="29"/>
    </row>
    <row r="2436" spans="1:6" x14ac:dyDescent="0.2">
      <c r="A2436" s="31"/>
      <c r="B2436" s="34"/>
      <c r="C2436" s="29"/>
      <c r="D2436" s="29"/>
      <c r="E2436" s="29"/>
      <c r="F2436" s="29"/>
    </row>
    <row r="2437" spans="1:6" x14ac:dyDescent="0.2">
      <c r="A2437" s="31"/>
      <c r="B2437" s="34"/>
      <c r="C2437" s="29"/>
      <c r="D2437" s="29"/>
      <c r="E2437" s="29"/>
      <c r="F2437" s="29"/>
    </row>
    <row r="2438" spans="1:6" x14ac:dyDescent="0.2">
      <c r="A2438" s="31"/>
      <c r="B2438" s="34"/>
      <c r="C2438" s="29"/>
      <c r="D2438" s="29"/>
      <c r="E2438" s="29"/>
      <c r="F2438" s="29"/>
    </row>
    <row r="2439" spans="1:6" x14ac:dyDescent="0.2">
      <c r="A2439" s="31"/>
      <c r="B2439" s="34"/>
      <c r="C2439" s="29"/>
      <c r="D2439" s="29"/>
      <c r="E2439" s="29"/>
      <c r="F2439" s="29"/>
    </row>
    <row r="2440" spans="1:6" x14ac:dyDescent="0.2">
      <c r="A2440" s="31"/>
      <c r="B2440" s="34"/>
      <c r="C2440" s="29"/>
      <c r="D2440" s="29"/>
      <c r="E2440" s="29"/>
      <c r="F2440" s="29"/>
    </row>
    <row r="2441" spans="1:6" x14ac:dyDescent="0.2">
      <c r="A2441" s="31"/>
      <c r="B2441" s="34"/>
      <c r="C2441" s="29"/>
      <c r="D2441" s="29"/>
      <c r="E2441" s="29"/>
      <c r="F2441" s="29"/>
    </row>
    <row r="2442" spans="1:6" x14ac:dyDescent="0.2">
      <c r="A2442" s="31"/>
      <c r="B2442" s="34"/>
      <c r="C2442" s="29"/>
      <c r="D2442" s="29"/>
      <c r="E2442" s="29"/>
      <c r="F2442" s="29"/>
    </row>
    <row r="2443" spans="1:6" x14ac:dyDescent="0.2">
      <c r="A2443" s="31"/>
      <c r="B2443" s="34"/>
      <c r="C2443" s="29"/>
      <c r="D2443" s="29"/>
      <c r="E2443" s="29"/>
      <c r="F2443" s="29"/>
    </row>
    <row r="2444" spans="1:6" x14ac:dyDescent="0.2">
      <c r="A2444" s="31"/>
      <c r="B2444" s="34"/>
      <c r="C2444" s="29"/>
      <c r="D2444" s="29"/>
      <c r="E2444" s="29"/>
      <c r="F2444" s="29"/>
    </row>
    <row r="2445" spans="1:6" x14ac:dyDescent="0.2">
      <c r="A2445" s="31"/>
      <c r="B2445" s="34"/>
      <c r="C2445" s="29"/>
      <c r="D2445" s="29"/>
      <c r="E2445" s="29"/>
      <c r="F2445" s="29"/>
    </row>
    <row r="2446" spans="1:6" x14ac:dyDescent="0.2">
      <c r="A2446" s="31"/>
      <c r="B2446" s="34"/>
      <c r="C2446" s="29"/>
      <c r="D2446" s="29"/>
      <c r="E2446" s="29"/>
      <c r="F2446" s="29"/>
    </row>
    <row r="2447" spans="1:6" x14ac:dyDescent="0.2">
      <c r="A2447" s="31"/>
      <c r="B2447" s="34"/>
      <c r="C2447" s="29"/>
      <c r="D2447" s="29"/>
      <c r="E2447" s="29"/>
      <c r="F2447" s="29"/>
    </row>
    <row r="2448" spans="1:6" x14ac:dyDescent="0.2">
      <c r="A2448" s="31"/>
      <c r="B2448" s="34"/>
      <c r="C2448" s="29"/>
      <c r="D2448" s="29"/>
      <c r="E2448" s="29"/>
      <c r="F2448" s="29"/>
    </row>
    <row r="2449" spans="1:6" x14ac:dyDescent="0.2">
      <c r="A2449" s="31"/>
      <c r="B2449" s="34"/>
      <c r="C2449" s="29"/>
      <c r="D2449" s="29"/>
      <c r="E2449" s="29"/>
      <c r="F2449" s="29"/>
    </row>
    <row r="2450" spans="1:6" x14ac:dyDescent="0.2">
      <c r="A2450" s="31"/>
      <c r="B2450" s="34"/>
      <c r="C2450" s="29"/>
      <c r="D2450" s="29"/>
      <c r="E2450" s="29"/>
      <c r="F2450" s="29"/>
    </row>
    <row r="2451" spans="1:6" x14ac:dyDescent="0.2">
      <c r="A2451" s="31"/>
      <c r="B2451" s="34"/>
      <c r="C2451" s="29"/>
      <c r="D2451" s="29"/>
      <c r="E2451" s="29"/>
      <c r="F2451" s="29"/>
    </row>
    <row r="2452" spans="1:6" x14ac:dyDescent="0.2">
      <c r="A2452" s="31"/>
      <c r="B2452" s="34"/>
      <c r="C2452" s="29"/>
      <c r="D2452" s="29"/>
      <c r="E2452" s="29"/>
      <c r="F2452" s="29"/>
    </row>
    <row r="2453" spans="1:6" x14ac:dyDescent="0.2">
      <c r="A2453" s="31"/>
      <c r="B2453" s="34"/>
      <c r="C2453" s="29"/>
      <c r="D2453" s="29"/>
      <c r="E2453" s="29"/>
      <c r="F2453" s="29"/>
    </row>
    <row r="2454" spans="1:6" x14ac:dyDescent="0.2">
      <c r="A2454" s="31"/>
      <c r="B2454" s="34"/>
      <c r="C2454" s="29"/>
      <c r="D2454" s="29"/>
      <c r="E2454" s="29"/>
      <c r="F2454" s="29"/>
    </row>
    <row r="2455" spans="1:6" x14ac:dyDescent="0.2">
      <c r="A2455" s="31"/>
      <c r="B2455" s="34"/>
      <c r="C2455" s="29"/>
      <c r="D2455" s="29"/>
      <c r="E2455" s="29"/>
      <c r="F2455" s="29"/>
    </row>
    <row r="2456" spans="1:6" x14ac:dyDescent="0.2">
      <c r="A2456" s="31"/>
      <c r="B2456" s="34"/>
      <c r="C2456" s="29"/>
      <c r="D2456" s="29"/>
      <c r="E2456" s="29"/>
      <c r="F2456" s="29"/>
    </row>
    <row r="2457" spans="1:6" x14ac:dyDescent="0.2">
      <c r="A2457" s="31"/>
      <c r="B2457" s="34"/>
      <c r="C2457" s="29"/>
      <c r="D2457" s="29"/>
      <c r="E2457" s="29"/>
      <c r="F2457" s="29"/>
    </row>
    <row r="2458" spans="1:6" x14ac:dyDescent="0.2">
      <c r="A2458" s="31"/>
      <c r="B2458" s="34"/>
      <c r="C2458" s="29"/>
      <c r="D2458" s="29"/>
      <c r="E2458" s="29"/>
      <c r="F2458" s="29"/>
    </row>
    <row r="2459" spans="1:6" x14ac:dyDescent="0.2">
      <c r="A2459" s="31"/>
      <c r="B2459" s="34"/>
      <c r="C2459" s="29"/>
      <c r="D2459" s="29"/>
      <c r="E2459" s="29"/>
      <c r="F2459" s="29"/>
    </row>
    <row r="2460" spans="1:6" x14ac:dyDescent="0.2">
      <c r="A2460" s="31"/>
      <c r="B2460" s="34"/>
      <c r="C2460" s="29"/>
      <c r="D2460" s="29"/>
      <c r="E2460" s="29"/>
      <c r="F2460" s="29"/>
    </row>
    <row r="2461" spans="1:6" x14ac:dyDescent="0.2">
      <c r="A2461" s="31"/>
      <c r="B2461" s="34"/>
      <c r="C2461" s="29"/>
      <c r="D2461" s="29"/>
      <c r="E2461" s="29"/>
      <c r="F2461" s="29"/>
    </row>
    <row r="2462" spans="1:6" x14ac:dyDescent="0.2">
      <c r="A2462" s="31"/>
      <c r="B2462" s="34"/>
      <c r="C2462" s="29"/>
      <c r="D2462" s="29"/>
      <c r="E2462" s="29"/>
      <c r="F2462" s="29"/>
    </row>
    <row r="2463" spans="1:6" x14ac:dyDescent="0.2">
      <c r="A2463" s="31"/>
      <c r="B2463" s="34"/>
      <c r="C2463" s="29"/>
      <c r="D2463" s="29"/>
      <c r="E2463" s="29"/>
      <c r="F2463" s="29"/>
    </row>
    <row r="2464" spans="1:6" x14ac:dyDescent="0.2">
      <c r="A2464" s="31"/>
      <c r="B2464" s="34"/>
      <c r="C2464" s="29"/>
      <c r="D2464" s="29"/>
      <c r="E2464" s="29"/>
      <c r="F2464" s="29"/>
    </row>
    <row r="2465" spans="1:6" x14ac:dyDescent="0.2">
      <c r="A2465" s="31"/>
      <c r="B2465" s="34"/>
      <c r="C2465" s="29"/>
      <c r="D2465" s="29"/>
      <c r="E2465" s="29"/>
      <c r="F2465" s="29"/>
    </row>
    <row r="2466" spans="1:6" x14ac:dyDescent="0.2">
      <c r="A2466" s="31"/>
      <c r="B2466" s="34"/>
      <c r="C2466" s="29"/>
      <c r="D2466" s="29"/>
      <c r="E2466" s="29"/>
      <c r="F2466" s="29"/>
    </row>
    <row r="2467" spans="1:6" x14ac:dyDescent="0.2">
      <c r="A2467" s="31"/>
      <c r="B2467" s="34"/>
      <c r="C2467" s="29"/>
      <c r="D2467" s="29"/>
      <c r="E2467" s="29"/>
      <c r="F2467" s="29"/>
    </row>
    <row r="2468" spans="1:6" x14ac:dyDescent="0.2">
      <c r="A2468" s="31"/>
      <c r="B2468" s="34"/>
      <c r="C2468" s="29"/>
      <c r="D2468" s="29"/>
      <c r="E2468" s="29"/>
      <c r="F2468" s="29"/>
    </row>
    <row r="2469" spans="1:6" x14ac:dyDescent="0.2">
      <c r="A2469" s="31"/>
      <c r="B2469" s="34"/>
      <c r="C2469" s="29"/>
      <c r="D2469" s="29"/>
      <c r="E2469" s="29"/>
      <c r="F2469" s="29"/>
    </row>
    <row r="2470" spans="1:6" x14ac:dyDescent="0.2">
      <c r="A2470" s="31"/>
      <c r="B2470" s="34"/>
      <c r="C2470" s="29"/>
      <c r="D2470" s="29"/>
      <c r="E2470" s="29"/>
      <c r="F2470" s="29"/>
    </row>
    <row r="2471" spans="1:6" x14ac:dyDescent="0.2">
      <c r="A2471" s="31"/>
      <c r="B2471" s="34"/>
      <c r="C2471" s="29"/>
      <c r="D2471" s="29"/>
      <c r="E2471" s="29"/>
      <c r="F2471" s="29"/>
    </row>
    <row r="2472" spans="1:6" x14ac:dyDescent="0.2">
      <c r="A2472" s="31"/>
      <c r="B2472" s="34"/>
      <c r="C2472" s="29"/>
      <c r="D2472" s="29"/>
      <c r="E2472" s="29"/>
      <c r="F2472" s="29"/>
    </row>
    <row r="2473" spans="1:6" x14ac:dyDescent="0.2">
      <c r="A2473" s="31"/>
      <c r="B2473" s="34"/>
      <c r="C2473" s="29"/>
      <c r="D2473" s="29"/>
      <c r="E2473" s="29"/>
      <c r="F2473" s="29"/>
    </row>
    <row r="2474" spans="1:6" x14ac:dyDescent="0.2">
      <c r="A2474" s="31"/>
      <c r="B2474" s="34"/>
      <c r="C2474" s="29"/>
      <c r="D2474" s="29"/>
      <c r="E2474" s="29"/>
      <c r="F2474" s="29"/>
    </row>
    <row r="2475" spans="1:6" x14ac:dyDescent="0.2">
      <c r="A2475" s="31"/>
      <c r="B2475" s="34"/>
      <c r="C2475" s="29"/>
      <c r="D2475" s="29"/>
      <c r="E2475" s="29"/>
      <c r="F2475" s="29"/>
    </row>
    <row r="2476" spans="1:6" x14ac:dyDescent="0.2">
      <c r="A2476" s="31"/>
      <c r="B2476" s="34"/>
      <c r="C2476" s="29"/>
      <c r="D2476" s="29"/>
      <c r="E2476" s="29"/>
      <c r="F2476" s="29"/>
    </row>
    <row r="2477" spans="1:6" x14ac:dyDescent="0.2">
      <c r="A2477" s="31"/>
      <c r="B2477" s="34"/>
      <c r="C2477" s="29"/>
      <c r="D2477" s="29"/>
      <c r="E2477" s="29"/>
      <c r="F2477" s="29"/>
    </row>
    <row r="2478" spans="1:6" x14ac:dyDescent="0.2">
      <c r="A2478" s="31"/>
      <c r="B2478" s="34"/>
      <c r="C2478" s="29"/>
      <c r="D2478" s="29"/>
      <c r="E2478" s="29"/>
      <c r="F2478" s="29"/>
    </row>
    <row r="2479" spans="1:6" x14ac:dyDescent="0.2">
      <c r="A2479" s="31"/>
      <c r="B2479" s="34"/>
      <c r="C2479" s="29"/>
      <c r="D2479" s="29"/>
      <c r="E2479" s="29"/>
      <c r="F2479" s="29"/>
    </row>
    <row r="2480" spans="1:6" x14ac:dyDescent="0.2">
      <c r="A2480" s="31"/>
      <c r="B2480" s="34"/>
      <c r="C2480" s="29"/>
      <c r="D2480" s="29"/>
      <c r="E2480" s="29"/>
      <c r="F2480" s="29"/>
    </row>
    <row r="2481" spans="1:6" x14ac:dyDescent="0.2">
      <c r="A2481" s="31"/>
      <c r="B2481" s="34"/>
      <c r="C2481" s="29"/>
      <c r="D2481" s="29"/>
      <c r="E2481" s="29"/>
      <c r="F2481" s="29"/>
    </row>
    <row r="2482" spans="1:6" x14ac:dyDescent="0.2">
      <c r="A2482" s="31"/>
      <c r="B2482" s="34"/>
      <c r="C2482" s="29"/>
      <c r="D2482" s="29"/>
      <c r="E2482" s="29"/>
      <c r="F2482" s="29"/>
    </row>
    <row r="2483" spans="1:6" x14ac:dyDescent="0.2">
      <c r="A2483" s="31"/>
      <c r="B2483" s="34"/>
      <c r="C2483" s="29"/>
      <c r="D2483" s="29"/>
      <c r="E2483" s="29"/>
      <c r="F2483" s="29"/>
    </row>
    <row r="2484" spans="1:6" x14ac:dyDescent="0.2">
      <c r="A2484" s="31"/>
      <c r="B2484" s="34"/>
      <c r="C2484" s="29"/>
      <c r="D2484" s="29"/>
      <c r="E2484" s="29"/>
      <c r="F2484" s="29"/>
    </row>
    <row r="2485" spans="1:6" x14ac:dyDescent="0.2">
      <c r="A2485" s="31"/>
      <c r="B2485" s="34"/>
      <c r="C2485" s="29"/>
      <c r="D2485" s="29"/>
      <c r="E2485" s="29"/>
      <c r="F2485" s="29"/>
    </row>
    <row r="2486" spans="1:6" x14ac:dyDescent="0.2">
      <c r="A2486" s="31"/>
      <c r="B2486" s="34"/>
      <c r="C2486" s="29"/>
      <c r="D2486" s="29"/>
      <c r="E2486" s="29"/>
      <c r="F2486" s="29"/>
    </row>
    <row r="2487" spans="1:6" x14ac:dyDescent="0.2">
      <c r="A2487" s="31"/>
      <c r="B2487" s="34"/>
      <c r="C2487" s="29"/>
      <c r="D2487" s="29"/>
      <c r="E2487" s="29"/>
      <c r="F2487" s="29"/>
    </row>
    <row r="2488" spans="1:6" x14ac:dyDescent="0.2">
      <c r="A2488" s="31"/>
      <c r="B2488" s="34"/>
      <c r="C2488" s="29"/>
      <c r="D2488" s="29"/>
      <c r="E2488" s="29"/>
      <c r="F2488" s="29"/>
    </row>
    <row r="2489" spans="1:6" x14ac:dyDescent="0.2">
      <c r="A2489" s="31"/>
      <c r="B2489" s="34"/>
      <c r="C2489" s="29"/>
      <c r="D2489" s="29"/>
      <c r="E2489" s="29"/>
      <c r="F2489" s="29"/>
    </row>
    <row r="2490" spans="1:6" x14ac:dyDescent="0.2">
      <c r="A2490" s="31"/>
      <c r="B2490" s="34"/>
      <c r="C2490" s="29"/>
      <c r="D2490" s="29"/>
      <c r="E2490" s="29"/>
      <c r="F2490" s="29"/>
    </row>
    <row r="2491" spans="1:6" x14ac:dyDescent="0.2">
      <c r="A2491" s="31"/>
      <c r="B2491" s="34"/>
      <c r="C2491" s="29"/>
      <c r="D2491" s="29"/>
      <c r="E2491" s="29"/>
      <c r="F2491" s="29"/>
    </row>
    <row r="2492" spans="1:6" x14ac:dyDescent="0.2">
      <c r="A2492" s="31"/>
      <c r="B2492" s="34"/>
      <c r="C2492" s="29"/>
      <c r="D2492" s="29"/>
      <c r="E2492" s="29"/>
      <c r="F2492" s="29"/>
    </row>
    <row r="2493" spans="1:6" x14ac:dyDescent="0.2">
      <c r="A2493" s="31"/>
      <c r="B2493" s="34"/>
      <c r="C2493" s="29"/>
      <c r="D2493" s="29"/>
      <c r="E2493" s="29"/>
      <c r="F2493" s="29"/>
    </row>
    <row r="2494" spans="1:6" x14ac:dyDescent="0.2">
      <c r="A2494" s="31"/>
      <c r="B2494" s="34"/>
      <c r="C2494" s="29"/>
      <c r="D2494" s="29"/>
      <c r="E2494" s="29"/>
      <c r="F2494" s="29"/>
    </row>
    <row r="2495" spans="1:6" x14ac:dyDescent="0.2">
      <c r="A2495" s="31"/>
      <c r="B2495" s="34"/>
      <c r="C2495" s="29"/>
      <c r="D2495" s="29"/>
      <c r="E2495" s="29"/>
      <c r="F2495" s="29"/>
    </row>
    <row r="2496" spans="1:6" x14ac:dyDescent="0.2">
      <c r="A2496" s="31"/>
      <c r="B2496" s="34"/>
      <c r="C2496" s="29"/>
      <c r="D2496" s="29"/>
      <c r="E2496" s="29"/>
      <c r="F2496" s="29"/>
    </row>
    <row r="2497" spans="1:6" x14ac:dyDescent="0.2">
      <c r="A2497" s="31"/>
      <c r="B2497" s="34"/>
      <c r="C2497" s="29"/>
      <c r="D2497" s="29"/>
      <c r="E2497" s="29"/>
      <c r="F2497" s="29"/>
    </row>
    <row r="2498" spans="1:6" x14ac:dyDescent="0.2">
      <c r="A2498" s="31"/>
      <c r="B2498" s="34"/>
      <c r="C2498" s="29"/>
      <c r="D2498" s="29"/>
      <c r="E2498" s="29"/>
      <c r="F2498" s="29"/>
    </row>
    <row r="2499" spans="1:6" x14ac:dyDescent="0.2">
      <c r="A2499" s="31"/>
      <c r="B2499" s="34"/>
      <c r="C2499" s="29"/>
      <c r="D2499" s="29"/>
      <c r="E2499" s="29"/>
      <c r="F2499" s="29"/>
    </row>
    <row r="2500" spans="1:6" x14ac:dyDescent="0.2">
      <c r="A2500" s="31"/>
      <c r="B2500" s="34"/>
      <c r="C2500" s="29"/>
      <c r="D2500" s="29"/>
      <c r="E2500" s="29"/>
      <c r="F2500" s="29"/>
    </row>
    <row r="2501" spans="1:6" x14ac:dyDescent="0.2">
      <c r="A2501" s="31"/>
      <c r="B2501" s="34"/>
      <c r="C2501" s="29"/>
      <c r="D2501" s="29"/>
      <c r="E2501" s="29"/>
      <c r="F2501" s="29"/>
    </row>
    <row r="2502" spans="1:6" x14ac:dyDescent="0.2">
      <c r="A2502" s="31"/>
      <c r="B2502" s="34"/>
      <c r="C2502" s="29"/>
      <c r="D2502" s="29"/>
      <c r="E2502" s="29"/>
      <c r="F2502" s="29"/>
    </row>
    <row r="2503" spans="1:6" x14ac:dyDescent="0.2">
      <c r="A2503" s="31"/>
      <c r="B2503" s="34"/>
      <c r="C2503" s="29"/>
      <c r="D2503" s="29"/>
      <c r="E2503" s="29"/>
      <c r="F2503" s="29"/>
    </row>
    <row r="2504" spans="1:6" x14ac:dyDescent="0.2">
      <c r="A2504" s="31"/>
      <c r="B2504" s="34"/>
      <c r="C2504" s="29"/>
      <c r="D2504" s="29"/>
      <c r="E2504" s="29"/>
      <c r="F2504" s="29"/>
    </row>
    <row r="2505" spans="1:6" x14ac:dyDescent="0.2">
      <c r="A2505" s="31"/>
      <c r="B2505" s="34"/>
      <c r="C2505" s="29"/>
      <c r="D2505" s="29"/>
      <c r="E2505" s="29"/>
      <c r="F2505" s="29"/>
    </row>
    <row r="2506" spans="1:6" x14ac:dyDescent="0.2">
      <c r="A2506" s="31"/>
      <c r="B2506" s="34"/>
      <c r="C2506" s="29"/>
      <c r="D2506" s="29"/>
      <c r="E2506" s="29"/>
      <c r="F2506" s="29"/>
    </row>
    <row r="2507" spans="1:6" x14ac:dyDescent="0.2">
      <c r="A2507" s="31"/>
      <c r="B2507" s="34"/>
      <c r="C2507" s="29"/>
      <c r="D2507" s="29"/>
      <c r="E2507" s="29"/>
      <c r="F2507" s="29"/>
    </row>
    <row r="2508" spans="1:6" x14ac:dyDescent="0.2">
      <c r="A2508" s="31"/>
      <c r="B2508" s="34"/>
      <c r="C2508" s="29"/>
      <c r="D2508" s="29"/>
      <c r="E2508" s="29"/>
      <c r="F2508" s="29"/>
    </row>
    <row r="2509" spans="1:6" x14ac:dyDescent="0.2">
      <c r="A2509" s="31"/>
      <c r="B2509" s="34"/>
      <c r="C2509" s="29"/>
      <c r="D2509" s="29"/>
      <c r="E2509" s="29"/>
      <c r="F2509" s="29"/>
    </row>
    <row r="2510" spans="1:6" x14ac:dyDescent="0.2">
      <c r="A2510" s="31"/>
      <c r="B2510" s="34"/>
      <c r="C2510" s="29"/>
      <c r="D2510" s="29"/>
      <c r="E2510" s="29"/>
      <c r="F2510" s="29"/>
    </row>
    <row r="2511" spans="1:6" x14ac:dyDescent="0.2">
      <c r="A2511" s="31"/>
      <c r="B2511" s="34"/>
      <c r="C2511" s="29"/>
      <c r="D2511" s="29"/>
      <c r="E2511" s="29"/>
      <c r="F2511" s="29"/>
    </row>
    <row r="2512" spans="1:6" x14ac:dyDescent="0.2">
      <c r="A2512" s="31"/>
      <c r="B2512" s="34"/>
      <c r="C2512" s="29"/>
      <c r="D2512" s="29"/>
      <c r="E2512" s="29"/>
      <c r="F2512" s="29"/>
    </row>
    <row r="2513" spans="1:6" x14ac:dyDescent="0.2">
      <c r="A2513" s="31"/>
      <c r="B2513" s="34"/>
      <c r="C2513" s="29"/>
      <c r="D2513" s="29"/>
      <c r="E2513" s="29"/>
      <c r="F2513" s="29"/>
    </row>
    <row r="2514" spans="1:6" x14ac:dyDescent="0.2">
      <c r="A2514" s="31"/>
      <c r="B2514" s="34"/>
      <c r="C2514" s="29"/>
      <c r="D2514" s="29"/>
      <c r="E2514" s="29"/>
      <c r="F2514" s="29"/>
    </row>
    <row r="2515" spans="1:6" x14ac:dyDescent="0.2">
      <c r="A2515" s="31"/>
      <c r="B2515" s="34"/>
      <c r="C2515" s="29"/>
      <c r="D2515" s="29"/>
      <c r="E2515" s="29"/>
      <c r="F2515" s="29"/>
    </row>
    <row r="2516" spans="1:6" x14ac:dyDescent="0.2">
      <c r="A2516" s="31"/>
      <c r="B2516" s="34"/>
      <c r="C2516" s="29"/>
      <c r="D2516" s="29"/>
      <c r="E2516" s="29"/>
      <c r="F2516" s="29"/>
    </row>
    <row r="2517" spans="1:6" x14ac:dyDescent="0.2">
      <c r="A2517" s="31"/>
      <c r="B2517" s="34"/>
      <c r="C2517" s="29"/>
      <c r="D2517" s="29"/>
      <c r="E2517" s="29"/>
      <c r="F2517" s="29"/>
    </row>
    <row r="2518" spans="1:6" x14ac:dyDescent="0.2">
      <c r="A2518" s="31"/>
      <c r="B2518" s="34"/>
      <c r="C2518" s="29"/>
      <c r="D2518" s="29"/>
      <c r="E2518" s="29"/>
      <c r="F2518" s="29"/>
    </row>
    <row r="2519" spans="1:6" x14ac:dyDescent="0.2">
      <c r="A2519" s="31"/>
      <c r="B2519" s="34"/>
      <c r="C2519" s="29"/>
      <c r="D2519" s="29"/>
      <c r="E2519" s="29"/>
      <c r="F2519" s="29"/>
    </row>
    <row r="2520" spans="1:6" x14ac:dyDescent="0.2">
      <c r="A2520" s="31"/>
      <c r="B2520" s="34"/>
      <c r="C2520" s="29"/>
      <c r="D2520" s="29"/>
      <c r="E2520" s="29"/>
      <c r="F2520" s="29"/>
    </row>
    <row r="2521" spans="1:6" x14ac:dyDescent="0.2">
      <c r="A2521" s="31"/>
      <c r="B2521" s="34"/>
      <c r="C2521" s="29"/>
      <c r="D2521" s="29"/>
      <c r="E2521" s="29"/>
      <c r="F2521" s="29"/>
    </row>
    <row r="2522" spans="1:6" x14ac:dyDescent="0.2">
      <c r="A2522" s="31"/>
      <c r="B2522" s="34"/>
      <c r="C2522" s="29"/>
      <c r="D2522" s="29"/>
      <c r="E2522" s="29"/>
      <c r="F2522" s="29"/>
    </row>
    <row r="2523" spans="1:6" x14ac:dyDescent="0.2">
      <c r="A2523" s="31"/>
      <c r="B2523" s="34"/>
      <c r="C2523" s="29"/>
      <c r="D2523" s="29"/>
      <c r="E2523" s="29"/>
      <c r="F2523" s="29"/>
    </row>
    <row r="2524" spans="1:6" x14ac:dyDescent="0.2">
      <c r="A2524" s="31"/>
      <c r="B2524" s="34"/>
      <c r="C2524" s="29"/>
      <c r="D2524" s="29"/>
      <c r="E2524" s="29"/>
      <c r="F2524" s="29"/>
    </row>
    <row r="2525" spans="1:6" x14ac:dyDescent="0.2">
      <c r="A2525" s="31"/>
      <c r="B2525" s="34"/>
      <c r="C2525" s="29"/>
      <c r="D2525" s="29"/>
      <c r="E2525" s="29"/>
      <c r="F2525" s="29"/>
    </row>
    <row r="2526" spans="1:6" x14ac:dyDescent="0.2">
      <c r="A2526" s="31"/>
      <c r="B2526" s="34"/>
      <c r="C2526" s="29"/>
      <c r="D2526" s="29"/>
      <c r="E2526" s="29"/>
      <c r="F2526" s="29"/>
    </row>
    <row r="2527" spans="1:6" x14ac:dyDescent="0.2">
      <c r="A2527" s="31"/>
      <c r="B2527" s="34"/>
      <c r="C2527" s="29"/>
      <c r="D2527" s="29"/>
      <c r="E2527" s="29"/>
      <c r="F2527" s="29"/>
    </row>
    <row r="2528" spans="1:6" x14ac:dyDescent="0.2">
      <c r="A2528" s="31"/>
      <c r="B2528" s="34"/>
      <c r="C2528" s="29"/>
      <c r="D2528" s="29"/>
      <c r="E2528" s="29"/>
      <c r="F2528" s="29"/>
    </row>
    <row r="2529" spans="1:6" x14ac:dyDescent="0.2">
      <c r="A2529" s="31"/>
      <c r="B2529" s="34"/>
      <c r="C2529" s="29"/>
      <c r="D2529" s="29"/>
      <c r="E2529" s="29"/>
      <c r="F2529" s="29"/>
    </row>
    <row r="2530" spans="1:6" x14ac:dyDescent="0.2">
      <c r="A2530" s="31"/>
      <c r="B2530" s="34"/>
      <c r="C2530" s="29"/>
      <c r="D2530" s="29"/>
      <c r="E2530" s="29"/>
      <c r="F2530" s="29"/>
    </row>
    <row r="2531" spans="1:6" x14ac:dyDescent="0.2">
      <c r="A2531" s="31"/>
      <c r="B2531" s="34"/>
      <c r="C2531" s="29"/>
      <c r="D2531" s="29"/>
      <c r="E2531" s="29"/>
      <c r="F2531" s="29"/>
    </row>
    <row r="2532" spans="1:6" x14ac:dyDescent="0.2">
      <c r="A2532" s="31"/>
      <c r="B2532" s="34"/>
      <c r="C2532" s="29"/>
      <c r="D2532" s="29"/>
      <c r="E2532" s="29"/>
      <c r="F2532" s="29"/>
    </row>
    <row r="2533" spans="1:6" x14ac:dyDescent="0.2">
      <c r="A2533" s="31"/>
      <c r="B2533" s="34"/>
      <c r="C2533" s="29"/>
      <c r="D2533" s="29"/>
      <c r="E2533" s="29"/>
      <c r="F2533" s="29"/>
    </row>
    <row r="2534" spans="1:6" x14ac:dyDescent="0.2">
      <c r="A2534" s="31"/>
      <c r="B2534" s="34"/>
      <c r="C2534" s="29"/>
      <c r="D2534" s="29"/>
      <c r="E2534" s="29"/>
      <c r="F2534" s="29"/>
    </row>
    <row r="2535" spans="1:6" x14ac:dyDescent="0.2">
      <c r="A2535" s="31"/>
      <c r="B2535" s="34"/>
      <c r="C2535" s="29"/>
      <c r="D2535" s="29"/>
      <c r="E2535" s="29"/>
      <c r="F2535" s="29"/>
    </row>
    <row r="2536" spans="1:6" x14ac:dyDescent="0.2">
      <c r="A2536" s="31"/>
      <c r="B2536" s="34"/>
      <c r="C2536" s="29"/>
      <c r="D2536" s="29"/>
      <c r="E2536" s="29"/>
      <c r="F2536" s="29"/>
    </row>
    <row r="2537" spans="1:6" x14ac:dyDescent="0.2">
      <c r="A2537" s="31"/>
      <c r="B2537" s="34"/>
      <c r="C2537" s="29"/>
      <c r="D2537" s="29"/>
      <c r="E2537" s="29"/>
      <c r="F2537" s="29"/>
    </row>
    <row r="2538" spans="1:6" x14ac:dyDescent="0.2">
      <c r="A2538" s="31"/>
      <c r="B2538" s="34"/>
      <c r="C2538" s="29"/>
      <c r="D2538" s="29"/>
      <c r="E2538" s="29"/>
      <c r="F2538" s="29"/>
    </row>
    <row r="2539" spans="1:6" x14ac:dyDescent="0.2">
      <c r="A2539" s="31"/>
      <c r="B2539" s="34"/>
      <c r="C2539" s="29"/>
      <c r="D2539" s="29"/>
      <c r="E2539" s="29"/>
      <c r="F2539" s="29"/>
    </row>
    <row r="2540" spans="1:6" x14ac:dyDescent="0.2">
      <c r="A2540" s="31"/>
      <c r="B2540" s="34"/>
      <c r="C2540" s="29"/>
      <c r="D2540" s="29"/>
      <c r="E2540" s="29"/>
      <c r="F2540" s="29"/>
    </row>
    <row r="2541" spans="1:6" x14ac:dyDescent="0.2">
      <c r="A2541" s="31"/>
      <c r="B2541" s="34"/>
      <c r="C2541" s="29"/>
      <c r="D2541" s="29"/>
      <c r="E2541" s="29"/>
      <c r="F2541" s="29"/>
    </row>
    <row r="2542" spans="1:6" x14ac:dyDescent="0.2">
      <c r="A2542" s="31"/>
      <c r="B2542" s="34"/>
      <c r="C2542" s="29"/>
      <c r="D2542" s="29"/>
      <c r="E2542" s="29"/>
      <c r="F2542" s="29"/>
    </row>
    <row r="2543" spans="1:6" x14ac:dyDescent="0.2">
      <c r="A2543" s="31"/>
      <c r="B2543" s="34"/>
      <c r="C2543" s="29"/>
      <c r="D2543" s="29"/>
      <c r="E2543" s="29"/>
      <c r="F2543" s="29"/>
    </row>
    <row r="2544" spans="1:6" x14ac:dyDescent="0.2">
      <c r="A2544" s="31"/>
      <c r="B2544" s="34"/>
      <c r="C2544" s="29"/>
      <c r="D2544" s="29"/>
      <c r="E2544" s="29"/>
      <c r="F2544" s="29"/>
    </row>
    <row r="2545" spans="1:6" x14ac:dyDescent="0.2">
      <c r="A2545" s="31"/>
      <c r="B2545" s="34"/>
      <c r="C2545" s="29"/>
      <c r="D2545" s="29"/>
      <c r="E2545" s="29"/>
      <c r="F2545" s="29"/>
    </row>
    <row r="2546" spans="1:6" x14ac:dyDescent="0.2">
      <c r="A2546" s="31"/>
      <c r="B2546" s="34"/>
      <c r="C2546" s="29"/>
      <c r="D2546" s="29"/>
      <c r="E2546" s="29"/>
      <c r="F2546" s="29"/>
    </row>
    <row r="2547" spans="1:6" x14ac:dyDescent="0.2">
      <c r="A2547" s="31"/>
      <c r="B2547" s="34"/>
      <c r="C2547" s="29"/>
      <c r="D2547" s="29"/>
      <c r="E2547" s="29"/>
      <c r="F2547" s="29"/>
    </row>
    <row r="2548" spans="1:6" x14ac:dyDescent="0.2">
      <c r="A2548" s="31"/>
      <c r="B2548" s="34"/>
      <c r="C2548" s="29"/>
      <c r="D2548" s="29"/>
      <c r="E2548" s="29"/>
      <c r="F2548" s="29"/>
    </row>
    <row r="2549" spans="1:6" x14ac:dyDescent="0.2">
      <c r="A2549" s="31"/>
      <c r="B2549" s="34"/>
      <c r="C2549" s="29"/>
      <c r="D2549" s="29"/>
      <c r="E2549" s="29"/>
      <c r="F2549" s="29"/>
    </row>
    <row r="2550" spans="1:6" x14ac:dyDescent="0.2">
      <c r="A2550" s="31"/>
      <c r="B2550" s="34"/>
      <c r="C2550" s="29"/>
      <c r="D2550" s="29"/>
      <c r="E2550" s="29"/>
      <c r="F2550" s="29"/>
    </row>
    <row r="2551" spans="1:6" x14ac:dyDescent="0.2">
      <c r="A2551" s="31"/>
      <c r="B2551" s="34"/>
      <c r="C2551" s="29"/>
      <c r="D2551" s="29"/>
      <c r="E2551" s="29"/>
      <c r="F2551" s="29"/>
    </row>
    <row r="2552" spans="1:6" x14ac:dyDescent="0.2">
      <c r="A2552" s="31"/>
      <c r="B2552" s="34"/>
      <c r="C2552" s="29"/>
      <c r="D2552" s="29"/>
      <c r="E2552" s="29"/>
      <c r="F2552" s="29"/>
    </row>
    <row r="2553" spans="1:6" x14ac:dyDescent="0.2">
      <c r="A2553" s="31"/>
      <c r="B2553" s="34"/>
      <c r="C2553" s="29"/>
      <c r="D2553" s="29"/>
      <c r="E2553" s="29"/>
      <c r="F2553" s="29"/>
    </row>
    <row r="2554" spans="1:6" x14ac:dyDescent="0.2">
      <c r="A2554" s="31"/>
      <c r="B2554" s="34"/>
      <c r="C2554" s="29"/>
      <c r="D2554" s="29"/>
      <c r="E2554" s="29"/>
      <c r="F2554" s="29"/>
    </row>
    <row r="2555" spans="1:6" x14ac:dyDescent="0.2">
      <c r="A2555" s="31"/>
      <c r="B2555" s="34"/>
      <c r="C2555" s="29"/>
      <c r="D2555" s="29"/>
      <c r="E2555" s="29"/>
      <c r="F2555" s="29"/>
    </row>
    <row r="2556" spans="1:6" x14ac:dyDescent="0.2">
      <c r="A2556" s="31"/>
      <c r="B2556" s="34"/>
      <c r="C2556" s="29"/>
      <c r="D2556" s="29"/>
      <c r="E2556" s="29"/>
      <c r="F2556" s="29"/>
    </row>
    <row r="2557" spans="1:6" x14ac:dyDescent="0.2">
      <c r="A2557" s="31"/>
      <c r="B2557" s="34"/>
      <c r="C2557" s="29"/>
      <c r="D2557" s="29"/>
      <c r="E2557" s="29"/>
      <c r="F2557" s="29"/>
    </row>
    <row r="2558" spans="1:6" x14ac:dyDescent="0.2">
      <c r="A2558" s="31"/>
      <c r="B2558" s="34"/>
      <c r="C2558" s="29"/>
      <c r="D2558" s="29"/>
      <c r="E2558" s="29"/>
      <c r="F2558" s="29"/>
    </row>
    <row r="2559" spans="1:6" x14ac:dyDescent="0.2">
      <c r="A2559" s="31"/>
      <c r="B2559" s="34"/>
      <c r="C2559" s="29"/>
      <c r="D2559" s="29"/>
      <c r="E2559" s="29"/>
      <c r="F2559" s="29"/>
    </row>
    <row r="2560" spans="1:6" x14ac:dyDescent="0.2">
      <c r="A2560" s="31"/>
      <c r="B2560" s="34"/>
      <c r="C2560" s="29"/>
      <c r="D2560" s="29"/>
      <c r="E2560" s="29"/>
      <c r="F2560" s="29"/>
    </row>
    <row r="2561" spans="1:6" x14ac:dyDescent="0.2">
      <c r="A2561" s="31"/>
      <c r="B2561" s="34"/>
      <c r="C2561" s="29"/>
      <c r="D2561" s="29"/>
      <c r="E2561" s="29"/>
      <c r="F2561" s="29"/>
    </row>
    <row r="2562" spans="1:6" x14ac:dyDescent="0.2">
      <c r="A2562" s="31"/>
      <c r="B2562" s="34"/>
      <c r="C2562" s="29"/>
      <c r="D2562" s="29"/>
      <c r="E2562" s="29"/>
      <c r="F2562" s="29"/>
    </row>
    <row r="2563" spans="1:6" x14ac:dyDescent="0.2">
      <c r="A2563" s="31"/>
      <c r="B2563" s="34"/>
      <c r="C2563" s="29"/>
      <c r="D2563" s="29"/>
      <c r="E2563" s="29"/>
      <c r="F2563" s="29"/>
    </row>
    <row r="2564" spans="1:6" x14ac:dyDescent="0.2">
      <c r="A2564" s="31"/>
      <c r="B2564" s="34"/>
      <c r="C2564" s="29"/>
      <c r="D2564" s="29"/>
      <c r="E2564" s="29"/>
      <c r="F2564" s="29"/>
    </row>
    <row r="2565" spans="1:6" x14ac:dyDescent="0.2">
      <c r="A2565" s="31"/>
      <c r="B2565" s="34"/>
      <c r="C2565" s="29"/>
      <c r="D2565" s="29"/>
      <c r="E2565" s="29"/>
      <c r="F2565" s="29"/>
    </row>
    <row r="2566" spans="1:6" x14ac:dyDescent="0.2">
      <c r="A2566" s="31"/>
      <c r="B2566" s="34"/>
      <c r="C2566" s="29"/>
      <c r="D2566" s="29"/>
      <c r="E2566" s="29"/>
      <c r="F2566" s="29"/>
    </row>
    <row r="2567" spans="1:6" x14ac:dyDescent="0.2">
      <c r="A2567" s="31"/>
      <c r="B2567" s="34"/>
      <c r="C2567" s="29"/>
      <c r="D2567" s="29"/>
      <c r="E2567" s="29"/>
      <c r="F2567" s="29"/>
    </row>
    <row r="2568" spans="1:6" x14ac:dyDescent="0.2">
      <c r="A2568" s="31"/>
      <c r="B2568" s="34"/>
      <c r="C2568" s="29"/>
      <c r="D2568" s="29"/>
      <c r="E2568" s="29"/>
      <c r="F2568" s="29"/>
    </row>
    <row r="2569" spans="1:6" x14ac:dyDescent="0.2">
      <c r="A2569" s="31"/>
      <c r="B2569" s="34"/>
      <c r="C2569" s="29"/>
      <c r="D2569" s="29"/>
      <c r="E2569" s="29"/>
      <c r="F2569" s="29"/>
    </row>
    <row r="2570" spans="1:6" x14ac:dyDescent="0.2">
      <c r="A2570" s="31"/>
      <c r="B2570" s="34"/>
      <c r="C2570" s="29"/>
      <c r="D2570" s="29"/>
      <c r="E2570" s="29"/>
      <c r="F2570" s="29"/>
    </row>
    <row r="2571" spans="1:6" x14ac:dyDescent="0.2">
      <c r="A2571" s="31"/>
      <c r="B2571" s="34"/>
      <c r="C2571" s="29"/>
      <c r="D2571" s="29"/>
      <c r="E2571" s="29"/>
      <c r="F2571" s="29"/>
    </row>
    <row r="2572" spans="1:6" x14ac:dyDescent="0.2">
      <c r="A2572" s="31"/>
      <c r="B2572" s="34"/>
      <c r="C2572" s="29"/>
      <c r="D2572" s="29"/>
      <c r="E2572" s="29"/>
      <c r="F2572" s="29"/>
    </row>
    <row r="2573" spans="1:6" x14ac:dyDescent="0.2">
      <c r="A2573" s="31"/>
      <c r="B2573" s="34"/>
      <c r="C2573" s="29"/>
      <c r="D2573" s="29"/>
      <c r="E2573" s="29"/>
      <c r="F2573" s="29"/>
    </row>
    <row r="2574" spans="1:6" x14ac:dyDescent="0.2">
      <c r="A2574" s="31"/>
      <c r="B2574" s="34"/>
      <c r="C2574" s="29"/>
      <c r="D2574" s="29"/>
      <c r="E2574" s="29"/>
      <c r="F2574" s="29"/>
    </row>
    <row r="2575" spans="1:6" x14ac:dyDescent="0.2">
      <c r="A2575" s="31"/>
      <c r="B2575" s="34"/>
      <c r="C2575" s="29"/>
      <c r="D2575" s="29"/>
      <c r="E2575" s="29"/>
      <c r="F2575" s="29"/>
    </row>
    <row r="2576" spans="1:6" x14ac:dyDescent="0.2">
      <c r="A2576" s="31"/>
      <c r="B2576" s="34"/>
      <c r="C2576" s="29"/>
      <c r="D2576" s="29"/>
      <c r="E2576" s="29"/>
      <c r="F2576" s="29"/>
    </row>
    <row r="2577" spans="1:6" x14ac:dyDescent="0.2">
      <c r="A2577" s="31"/>
      <c r="B2577" s="34"/>
      <c r="C2577" s="29"/>
      <c r="D2577" s="29"/>
      <c r="E2577" s="29"/>
      <c r="F2577" s="29"/>
    </row>
    <row r="2578" spans="1:6" x14ac:dyDescent="0.2">
      <c r="A2578" s="31"/>
      <c r="B2578" s="34"/>
      <c r="C2578" s="29"/>
      <c r="D2578" s="29"/>
      <c r="E2578" s="29"/>
      <c r="F2578" s="29"/>
    </row>
    <row r="2579" spans="1:6" x14ac:dyDescent="0.2">
      <c r="A2579" s="31"/>
      <c r="B2579" s="34"/>
      <c r="C2579" s="29"/>
      <c r="D2579" s="29"/>
      <c r="E2579" s="29"/>
      <c r="F2579" s="29"/>
    </row>
    <row r="2580" spans="1:6" x14ac:dyDescent="0.2">
      <c r="A2580" s="31"/>
      <c r="B2580" s="34"/>
      <c r="C2580" s="29"/>
      <c r="D2580" s="29"/>
      <c r="E2580" s="29"/>
      <c r="F2580" s="29"/>
    </row>
    <row r="2581" spans="1:6" x14ac:dyDescent="0.2">
      <c r="A2581" s="31"/>
      <c r="B2581" s="34"/>
      <c r="C2581" s="29"/>
      <c r="D2581" s="29"/>
      <c r="E2581" s="29"/>
      <c r="F2581" s="29"/>
    </row>
    <row r="2582" spans="1:6" x14ac:dyDescent="0.2">
      <c r="A2582" s="31"/>
      <c r="B2582" s="34"/>
      <c r="C2582" s="29"/>
      <c r="D2582" s="29"/>
      <c r="E2582" s="29"/>
      <c r="F2582" s="29"/>
    </row>
    <row r="2583" spans="1:6" x14ac:dyDescent="0.2">
      <c r="A2583" s="31"/>
      <c r="B2583" s="34"/>
      <c r="C2583" s="29"/>
      <c r="D2583" s="29"/>
      <c r="E2583" s="29"/>
      <c r="F2583" s="29"/>
    </row>
    <row r="2584" spans="1:6" x14ac:dyDescent="0.2">
      <c r="A2584" s="31"/>
      <c r="B2584" s="34"/>
      <c r="C2584" s="29"/>
      <c r="D2584" s="29"/>
      <c r="E2584" s="29"/>
      <c r="F2584" s="29"/>
    </row>
    <row r="2585" spans="1:6" x14ac:dyDescent="0.2">
      <c r="A2585" s="31"/>
      <c r="B2585" s="34"/>
      <c r="C2585" s="29"/>
      <c r="D2585" s="29"/>
      <c r="E2585" s="29"/>
      <c r="F2585" s="29"/>
    </row>
    <row r="2586" spans="1:6" x14ac:dyDescent="0.2">
      <c r="A2586" s="31"/>
      <c r="B2586" s="34"/>
      <c r="C2586" s="29"/>
      <c r="D2586" s="29"/>
      <c r="E2586" s="29"/>
      <c r="F2586" s="29"/>
    </row>
    <row r="2587" spans="1:6" x14ac:dyDescent="0.2">
      <c r="A2587" s="31"/>
      <c r="B2587" s="34"/>
      <c r="C2587" s="29"/>
      <c r="D2587" s="29"/>
      <c r="E2587" s="29"/>
      <c r="F2587" s="29"/>
    </row>
    <row r="2588" spans="1:6" x14ac:dyDescent="0.2">
      <c r="A2588" s="31"/>
      <c r="B2588" s="34"/>
      <c r="C2588" s="29"/>
      <c r="D2588" s="29"/>
      <c r="E2588" s="29"/>
      <c r="F2588" s="29"/>
    </row>
    <row r="2589" spans="1:6" x14ac:dyDescent="0.2">
      <c r="A2589" s="31"/>
      <c r="B2589" s="34"/>
      <c r="C2589" s="29"/>
      <c r="D2589" s="29"/>
      <c r="E2589" s="29"/>
      <c r="F2589" s="29"/>
    </row>
    <row r="2590" spans="1:6" x14ac:dyDescent="0.2">
      <c r="A2590" s="31"/>
      <c r="B2590" s="34"/>
      <c r="C2590" s="29"/>
      <c r="D2590" s="29"/>
      <c r="E2590" s="29"/>
      <c r="F2590" s="29"/>
    </row>
    <row r="2591" spans="1:6" x14ac:dyDescent="0.2">
      <c r="A2591" s="31"/>
      <c r="B2591" s="34"/>
      <c r="C2591" s="29"/>
      <c r="D2591" s="29"/>
      <c r="E2591" s="29"/>
      <c r="F2591" s="29"/>
    </row>
    <row r="2592" spans="1:6" x14ac:dyDescent="0.2">
      <c r="A2592" s="31"/>
      <c r="B2592" s="34"/>
      <c r="C2592" s="29"/>
      <c r="D2592" s="29"/>
      <c r="E2592" s="29"/>
      <c r="F2592" s="29"/>
    </row>
    <row r="2593" spans="1:6" x14ac:dyDescent="0.2">
      <c r="A2593" s="31"/>
      <c r="B2593" s="34"/>
      <c r="C2593" s="29"/>
      <c r="D2593" s="29"/>
      <c r="E2593" s="29"/>
      <c r="F2593" s="29"/>
    </row>
    <row r="2594" spans="1:6" x14ac:dyDescent="0.2">
      <c r="A2594" s="31"/>
      <c r="B2594" s="34"/>
      <c r="C2594" s="29"/>
      <c r="D2594" s="29"/>
      <c r="E2594" s="29"/>
      <c r="F2594" s="29"/>
    </row>
    <row r="2595" spans="1:6" x14ac:dyDescent="0.2">
      <c r="A2595" s="31"/>
      <c r="B2595" s="34"/>
      <c r="C2595" s="29"/>
      <c r="D2595" s="29"/>
      <c r="E2595" s="29"/>
      <c r="F2595" s="29"/>
    </row>
    <row r="2596" spans="1:6" x14ac:dyDescent="0.2">
      <c r="A2596" s="31"/>
      <c r="B2596" s="34"/>
      <c r="C2596" s="29"/>
      <c r="D2596" s="29"/>
      <c r="E2596" s="29"/>
      <c r="F2596" s="29"/>
    </row>
    <row r="2597" spans="1:6" x14ac:dyDescent="0.2">
      <c r="A2597" s="31"/>
      <c r="B2597" s="34"/>
      <c r="C2597" s="29"/>
      <c r="D2597" s="29"/>
      <c r="E2597" s="29"/>
      <c r="F2597" s="29"/>
    </row>
    <row r="2598" spans="1:6" x14ac:dyDescent="0.2">
      <c r="A2598" s="31"/>
      <c r="B2598" s="34"/>
      <c r="C2598" s="29"/>
      <c r="D2598" s="29"/>
      <c r="E2598" s="29"/>
      <c r="F2598" s="29"/>
    </row>
    <row r="2599" spans="1:6" x14ac:dyDescent="0.2">
      <c r="A2599" s="31"/>
      <c r="B2599" s="34"/>
      <c r="C2599" s="29"/>
      <c r="D2599" s="29"/>
      <c r="E2599" s="29"/>
      <c r="F2599" s="29"/>
    </row>
    <row r="2600" spans="1:6" x14ac:dyDescent="0.2">
      <c r="A2600" s="31"/>
      <c r="B2600" s="34"/>
      <c r="C2600" s="29"/>
      <c r="D2600" s="29"/>
      <c r="E2600" s="29"/>
      <c r="F2600" s="29"/>
    </row>
    <row r="2601" spans="1:6" x14ac:dyDescent="0.2">
      <c r="A2601" s="31"/>
      <c r="B2601" s="34"/>
      <c r="C2601" s="29"/>
      <c r="D2601" s="29"/>
      <c r="E2601" s="29"/>
      <c r="F2601" s="29"/>
    </row>
    <row r="2602" spans="1:6" x14ac:dyDescent="0.2">
      <c r="A2602" s="31"/>
      <c r="B2602" s="34"/>
      <c r="C2602" s="29"/>
      <c r="D2602" s="29"/>
      <c r="E2602" s="29"/>
      <c r="F2602" s="29"/>
    </row>
    <row r="2603" spans="1:6" x14ac:dyDescent="0.2">
      <c r="A2603" s="31"/>
      <c r="B2603" s="34"/>
      <c r="C2603" s="29"/>
      <c r="D2603" s="29"/>
      <c r="E2603" s="29"/>
      <c r="F2603" s="29"/>
    </row>
    <row r="2604" spans="1:6" x14ac:dyDescent="0.2">
      <c r="A2604" s="31"/>
      <c r="B2604" s="34"/>
      <c r="C2604" s="29"/>
      <c r="D2604" s="29"/>
      <c r="E2604" s="29"/>
      <c r="F2604" s="29"/>
    </row>
    <row r="2605" spans="1:6" x14ac:dyDescent="0.2">
      <c r="A2605" s="31"/>
      <c r="B2605" s="34"/>
      <c r="C2605" s="29"/>
      <c r="D2605" s="29"/>
      <c r="E2605" s="29"/>
      <c r="F2605" s="29"/>
    </row>
    <row r="2606" spans="1:6" x14ac:dyDescent="0.2">
      <c r="A2606" s="31"/>
      <c r="B2606" s="34"/>
      <c r="C2606" s="29"/>
      <c r="D2606" s="29"/>
      <c r="E2606" s="29"/>
      <c r="F2606" s="29"/>
    </row>
    <row r="2607" spans="1:6" x14ac:dyDescent="0.2">
      <c r="A2607" s="31"/>
      <c r="B2607" s="34"/>
      <c r="C2607" s="29"/>
      <c r="D2607" s="29"/>
      <c r="E2607" s="29"/>
      <c r="F2607" s="29"/>
    </row>
    <row r="2608" spans="1:6" x14ac:dyDescent="0.2">
      <c r="A2608" s="31"/>
      <c r="B2608" s="34"/>
      <c r="C2608" s="29"/>
      <c r="D2608" s="29"/>
      <c r="E2608" s="29"/>
      <c r="F2608" s="29"/>
    </row>
    <row r="2609" spans="1:6" x14ac:dyDescent="0.2">
      <c r="A2609" s="31"/>
      <c r="B2609" s="34"/>
      <c r="C2609" s="29"/>
      <c r="D2609" s="29"/>
      <c r="E2609" s="29"/>
      <c r="F2609" s="29"/>
    </row>
    <row r="2610" spans="1:6" x14ac:dyDescent="0.2">
      <c r="A2610" s="31"/>
      <c r="B2610" s="34"/>
      <c r="C2610" s="29"/>
      <c r="D2610" s="29"/>
      <c r="E2610" s="29"/>
      <c r="F2610" s="29"/>
    </row>
    <row r="2611" spans="1:6" x14ac:dyDescent="0.2">
      <c r="A2611" s="31"/>
      <c r="B2611" s="34"/>
      <c r="C2611" s="29"/>
      <c r="D2611" s="29"/>
      <c r="E2611" s="29"/>
      <c r="F2611" s="29"/>
    </row>
    <row r="2612" spans="1:6" x14ac:dyDescent="0.2">
      <c r="A2612" s="31"/>
      <c r="B2612" s="34"/>
      <c r="C2612" s="29"/>
      <c r="D2612" s="29"/>
      <c r="E2612" s="29"/>
      <c r="F2612" s="29"/>
    </row>
    <row r="2613" spans="1:6" x14ac:dyDescent="0.2">
      <c r="A2613" s="31"/>
      <c r="B2613" s="34"/>
      <c r="C2613" s="29"/>
      <c r="D2613" s="29"/>
      <c r="E2613" s="29"/>
      <c r="F2613" s="29"/>
    </row>
    <row r="2614" spans="1:6" x14ac:dyDescent="0.2">
      <c r="A2614" s="31"/>
      <c r="B2614" s="34"/>
      <c r="C2614" s="29"/>
      <c r="D2614" s="29"/>
      <c r="E2614" s="29"/>
      <c r="F2614" s="29"/>
    </row>
    <row r="2615" spans="1:6" x14ac:dyDescent="0.2">
      <c r="A2615" s="31"/>
      <c r="B2615" s="34"/>
      <c r="C2615" s="29"/>
      <c r="D2615" s="29"/>
      <c r="E2615" s="29"/>
      <c r="F2615" s="29"/>
    </row>
    <row r="2616" spans="1:6" x14ac:dyDescent="0.2">
      <c r="A2616" s="31"/>
      <c r="B2616" s="34"/>
      <c r="C2616" s="29"/>
      <c r="D2616" s="29"/>
      <c r="E2616" s="29"/>
      <c r="F2616" s="29"/>
    </row>
    <row r="2617" spans="1:6" x14ac:dyDescent="0.2">
      <c r="A2617" s="31"/>
      <c r="B2617" s="34"/>
      <c r="C2617" s="29"/>
      <c r="D2617" s="29"/>
      <c r="E2617" s="29"/>
      <c r="F2617" s="29"/>
    </row>
    <row r="2618" spans="1:6" x14ac:dyDescent="0.2">
      <c r="A2618" s="31"/>
      <c r="B2618" s="34"/>
      <c r="C2618" s="29"/>
      <c r="D2618" s="29"/>
      <c r="E2618" s="29"/>
      <c r="F2618" s="29"/>
    </row>
    <row r="2619" spans="1:6" x14ac:dyDescent="0.2">
      <c r="A2619" s="31"/>
      <c r="B2619" s="34"/>
      <c r="C2619" s="29"/>
      <c r="D2619" s="29"/>
      <c r="E2619" s="29"/>
      <c r="F2619" s="29"/>
    </row>
    <row r="2620" spans="1:6" x14ac:dyDescent="0.2">
      <c r="A2620" s="31"/>
      <c r="B2620" s="34"/>
      <c r="C2620" s="29"/>
      <c r="D2620" s="29"/>
      <c r="E2620" s="29"/>
      <c r="F2620" s="29"/>
    </row>
    <row r="2621" spans="1:6" x14ac:dyDescent="0.2">
      <c r="A2621" s="31"/>
      <c r="B2621" s="34"/>
      <c r="C2621" s="29"/>
      <c r="D2621" s="29"/>
      <c r="E2621" s="29"/>
      <c r="F2621" s="29"/>
    </row>
    <row r="2622" spans="1:6" x14ac:dyDescent="0.2">
      <c r="A2622" s="31"/>
      <c r="B2622" s="34"/>
      <c r="C2622" s="29"/>
      <c r="D2622" s="29"/>
      <c r="E2622" s="29"/>
      <c r="F2622" s="29"/>
    </row>
    <row r="2623" spans="1:6" x14ac:dyDescent="0.2">
      <c r="A2623" s="31"/>
      <c r="B2623" s="34"/>
      <c r="C2623" s="29"/>
      <c r="D2623" s="29"/>
      <c r="E2623" s="29"/>
      <c r="F2623" s="29"/>
    </row>
    <row r="2624" spans="1:6" x14ac:dyDescent="0.2">
      <c r="A2624" s="31"/>
      <c r="B2624" s="34"/>
      <c r="C2624" s="29"/>
      <c r="D2624" s="29"/>
      <c r="E2624" s="29"/>
      <c r="F2624" s="29"/>
    </row>
    <row r="2625" spans="1:6" x14ac:dyDescent="0.2">
      <c r="A2625" s="31"/>
      <c r="B2625" s="34"/>
      <c r="C2625" s="29"/>
      <c r="D2625" s="29"/>
      <c r="E2625" s="29"/>
      <c r="F2625" s="29"/>
    </row>
    <row r="2626" spans="1:6" x14ac:dyDescent="0.2">
      <c r="A2626" s="31"/>
      <c r="B2626" s="34"/>
      <c r="C2626" s="29"/>
      <c r="D2626" s="29"/>
      <c r="E2626" s="29"/>
      <c r="F2626" s="29"/>
    </row>
    <row r="2627" spans="1:6" x14ac:dyDescent="0.2">
      <c r="A2627" s="31"/>
      <c r="B2627" s="34"/>
      <c r="C2627" s="29"/>
      <c r="D2627" s="29"/>
      <c r="E2627" s="29"/>
      <c r="F2627" s="29"/>
    </row>
    <row r="2628" spans="1:6" x14ac:dyDescent="0.2">
      <c r="A2628" s="31"/>
      <c r="B2628" s="34"/>
      <c r="C2628" s="29"/>
      <c r="D2628" s="29"/>
      <c r="E2628" s="29"/>
      <c r="F2628" s="29"/>
    </row>
    <row r="2629" spans="1:6" x14ac:dyDescent="0.2">
      <c r="A2629" s="31"/>
      <c r="B2629" s="34"/>
      <c r="C2629" s="29"/>
      <c r="D2629" s="29"/>
      <c r="E2629" s="29"/>
      <c r="F2629" s="29"/>
    </row>
    <row r="2630" spans="1:6" x14ac:dyDescent="0.2">
      <c r="A2630" s="31"/>
      <c r="B2630" s="34"/>
      <c r="C2630" s="29"/>
      <c r="D2630" s="29"/>
      <c r="E2630" s="29"/>
      <c r="F2630" s="29"/>
    </row>
    <row r="2631" spans="1:6" x14ac:dyDescent="0.2">
      <c r="A2631" s="31"/>
      <c r="B2631" s="34"/>
      <c r="C2631" s="29"/>
      <c r="D2631" s="29"/>
      <c r="E2631" s="29"/>
      <c r="F2631" s="29"/>
    </row>
    <row r="2632" spans="1:6" x14ac:dyDescent="0.2">
      <c r="A2632" s="31"/>
      <c r="B2632" s="34"/>
      <c r="C2632" s="29"/>
      <c r="D2632" s="29"/>
      <c r="E2632" s="29"/>
      <c r="F2632" s="29"/>
    </row>
    <row r="2633" spans="1:6" x14ac:dyDescent="0.2">
      <c r="A2633" s="31"/>
      <c r="B2633" s="34"/>
      <c r="C2633" s="29"/>
      <c r="D2633" s="29"/>
      <c r="E2633" s="29"/>
      <c r="F2633" s="29"/>
    </row>
    <row r="2634" spans="1:6" x14ac:dyDescent="0.2">
      <c r="A2634" s="31"/>
      <c r="B2634" s="34"/>
      <c r="C2634" s="29"/>
      <c r="D2634" s="29"/>
      <c r="E2634" s="29"/>
      <c r="F2634" s="29"/>
    </row>
    <row r="2635" spans="1:6" x14ac:dyDescent="0.2">
      <c r="A2635" s="31"/>
      <c r="B2635" s="34"/>
      <c r="C2635" s="29"/>
      <c r="D2635" s="29"/>
      <c r="E2635" s="29"/>
      <c r="F2635" s="29"/>
    </row>
    <row r="2636" spans="1:6" x14ac:dyDescent="0.2">
      <c r="A2636" s="31"/>
      <c r="B2636" s="34"/>
      <c r="C2636" s="29"/>
      <c r="D2636" s="29"/>
      <c r="E2636" s="29"/>
      <c r="F2636" s="29"/>
    </row>
    <row r="2637" spans="1:6" x14ac:dyDescent="0.2">
      <c r="A2637" s="31"/>
      <c r="B2637" s="34"/>
      <c r="C2637" s="29"/>
      <c r="D2637" s="29"/>
      <c r="E2637" s="29"/>
      <c r="F2637" s="29"/>
    </row>
    <row r="2638" spans="1:6" x14ac:dyDescent="0.2">
      <c r="A2638" s="31"/>
      <c r="B2638" s="34"/>
      <c r="C2638" s="29"/>
      <c r="D2638" s="29"/>
      <c r="E2638" s="29"/>
      <c r="F2638" s="29"/>
    </row>
    <row r="2639" spans="1:6" x14ac:dyDescent="0.2">
      <c r="A2639" s="31"/>
      <c r="B2639" s="34"/>
      <c r="C2639" s="29"/>
      <c r="D2639" s="29"/>
      <c r="E2639" s="29"/>
      <c r="F2639" s="29"/>
    </row>
    <row r="2640" spans="1:6" x14ac:dyDescent="0.2">
      <c r="A2640" s="31"/>
      <c r="B2640" s="34"/>
      <c r="C2640" s="29"/>
      <c r="D2640" s="29"/>
      <c r="E2640" s="29"/>
      <c r="F2640" s="29"/>
    </row>
    <row r="2641" spans="1:6" x14ac:dyDescent="0.2">
      <c r="A2641" s="31"/>
      <c r="B2641" s="34"/>
      <c r="C2641" s="29"/>
      <c r="D2641" s="29"/>
      <c r="E2641" s="29"/>
      <c r="F2641" s="29"/>
    </row>
    <row r="2642" spans="1:6" x14ac:dyDescent="0.2">
      <c r="A2642" s="31"/>
      <c r="B2642" s="34"/>
      <c r="C2642" s="29"/>
      <c r="D2642" s="29"/>
      <c r="E2642" s="29"/>
      <c r="F2642" s="29"/>
    </row>
    <row r="2643" spans="1:6" x14ac:dyDescent="0.2">
      <c r="A2643" s="31"/>
      <c r="B2643" s="34"/>
      <c r="C2643" s="29"/>
      <c r="D2643" s="29"/>
      <c r="E2643" s="29"/>
      <c r="F2643" s="29"/>
    </row>
    <row r="2644" spans="1:6" x14ac:dyDescent="0.2">
      <c r="A2644" s="31"/>
      <c r="B2644" s="34"/>
      <c r="C2644" s="29"/>
      <c r="D2644" s="29"/>
      <c r="E2644" s="29"/>
      <c r="F2644" s="29"/>
    </row>
    <row r="2645" spans="1:6" x14ac:dyDescent="0.2">
      <c r="A2645" s="31"/>
      <c r="B2645" s="34"/>
      <c r="C2645" s="29"/>
      <c r="D2645" s="29"/>
      <c r="E2645" s="29"/>
      <c r="F2645" s="29"/>
    </row>
    <row r="2646" spans="1:6" x14ac:dyDescent="0.2">
      <c r="A2646" s="31"/>
      <c r="B2646" s="34"/>
      <c r="C2646" s="29"/>
      <c r="D2646" s="29"/>
      <c r="E2646" s="29"/>
      <c r="F2646" s="29"/>
    </row>
    <row r="2647" spans="1:6" x14ac:dyDescent="0.2">
      <c r="A2647" s="31"/>
      <c r="B2647" s="34"/>
      <c r="C2647" s="29"/>
      <c r="D2647" s="29"/>
      <c r="E2647" s="29"/>
      <c r="F2647" s="29"/>
    </row>
    <row r="2648" spans="1:6" x14ac:dyDescent="0.2">
      <c r="A2648" s="31"/>
      <c r="B2648" s="34"/>
      <c r="C2648" s="29"/>
      <c r="D2648" s="29"/>
      <c r="E2648" s="29"/>
      <c r="F2648" s="29"/>
    </row>
    <row r="2649" spans="1:6" x14ac:dyDescent="0.2">
      <c r="A2649" s="31"/>
      <c r="B2649" s="34"/>
      <c r="C2649" s="29"/>
      <c r="D2649" s="29"/>
      <c r="E2649" s="29"/>
      <c r="F2649" s="29"/>
    </row>
    <row r="2650" spans="1:6" x14ac:dyDescent="0.2">
      <c r="A2650" s="31"/>
      <c r="B2650" s="34"/>
      <c r="C2650" s="29"/>
      <c r="D2650" s="29"/>
      <c r="E2650" s="29"/>
      <c r="F2650" s="29"/>
    </row>
    <row r="2651" spans="1:6" x14ac:dyDescent="0.2">
      <c r="A2651" s="31"/>
      <c r="B2651" s="34"/>
      <c r="C2651" s="29"/>
      <c r="D2651" s="29"/>
      <c r="E2651" s="29"/>
      <c r="F2651" s="29"/>
    </row>
    <row r="2652" spans="1:6" x14ac:dyDescent="0.2">
      <c r="A2652" s="31"/>
      <c r="B2652" s="34"/>
      <c r="C2652" s="29"/>
      <c r="D2652" s="29"/>
      <c r="E2652" s="29"/>
      <c r="F2652" s="29"/>
    </row>
    <row r="2653" spans="1:6" x14ac:dyDescent="0.2">
      <c r="A2653" s="31"/>
      <c r="B2653" s="34"/>
      <c r="C2653" s="29"/>
      <c r="D2653" s="29"/>
      <c r="E2653" s="29"/>
      <c r="F2653" s="29"/>
    </row>
    <row r="2654" spans="1:6" x14ac:dyDescent="0.2">
      <c r="A2654" s="31"/>
      <c r="B2654" s="34"/>
      <c r="C2654" s="29"/>
      <c r="D2654" s="29"/>
      <c r="E2654" s="29"/>
      <c r="F2654" s="29"/>
    </row>
    <row r="2655" spans="1:6" x14ac:dyDescent="0.2">
      <c r="A2655" s="31"/>
      <c r="B2655" s="34"/>
      <c r="C2655" s="29"/>
      <c r="D2655" s="29"/>
      <c r="E2655" s="29"/>
      <c r="F2655" s="29"/>
    </row>
    <row r="2656" spans="1:6" x14ac:dyDescent="0.2">
      <c r="A2656" s="31"/>
      <c r="B2656" s="34"/>
      <c r="C2656" s="29"/>
      <c r="D2656" s="29"/>
      <c r="E2656" s="29"/>
      <c r="F2656" s="29"/>
    </row>
    <row r="2657" spans="1:6" x14ac:dyDescent="0.2">
      <c r="A2657" s="31"/>
      <c r="B2657" s="34"/>
      <c r="C2657" s="29"/>
      <c r="D2657" s="29"/>
      <c r="E2657" s="29"/>
      <c r="F2657" s="29"/>
    </row>
    <row r="2658" spans="1:6" x14ac:dyDescent="0.2">
      <c r="A2658" s="31"/>
      <c r="B2658" s="34"/>
      <c r="C2658" s="29"/>
      <c r="D2658" s="29"/>
      <c r="E2658" s="29"/>
      <c r="F2658" s="29"/>
    </row>
    <row r="2659" spans="1:6" x14ac:dyDescent="0.2">
      <c r="A2659" s="31"/>
      <c r="B2659" s="34"/>
      <c r="C2659" s="29"/>
      <c r="D2659" s="29"/>
      <c r="E2659" s="29"/>
      <c r="F2659" s="29"/>
    </row>
    <row r="2660" spans="1:6" x14ac:dyDescent="0.2">
      <c r="A2660" s="31"/>
      <c r="B2660" s="34"/>
      <c r="C2660" s="29"/>
      <c r="D2660" s="29"/>
      <c r="E2660" s="29"/>
      <c r="F2660" s="29"/>
    </row>
    <row r="2661" spans="1:6" x14ac:dyDescent="0.2">
      <c r="A2661" s="31"/>
      <c r="B2661" s="34"/>
      <c r="C2661" s="29"/>
      <c r="D2661" s="29"/>
      <c r="E2661" s="29"/>
      <c r="F2661" s="29"/>
    </row>
    <row r="2662" spans="1:6" x14ac:dyDescent="0.2">
      <c r="A2662" s="31"/>
      <c r="B2662" s="34"/>
      <c r="C2662" s="29"/>
      <c r="D2662" s="29"/>
      <c r="E2662" s="29"/>
      <c r="F2662" s="29"/>
    </row>
    <row r="2663" spans="1:6" x14ac:dyDescent="0.2">
      <c r="A2663" s="31"/>
      <c r="B2663" s="34"/>
      <c r="C2663" s="29"/>
      <c r="D2663" s="29"/>
      <c r="E2663" s="29"/>
      <c r="F2663" s="29"/>
    </row>
    <row r="2664" spans="1:6" x14ac:dyDescent="0.2">
      <c r="A2664" s="31"/>
      <c r="B2664" s="34"/>
      <c r="C2664" s="29"/>
      <c r="D2664" s="29"/>
      <c r="E2664" s="29"/>
      <c r="F2664" s="29"/>
    </row>
    <row r="2665" spans="1:6" x14ac:dyDescent="0.2">
      <c r="A2665" s="31"/>
      <c r="B2665" s="34"/>
      <c r="C2665" s="29"/>
      <c r="D2665" s="29"/>
      <c r="E2665" s="29"/>
      <c r="F2665" s="29"/>
    </row>
    <row r="2666" spans="1:6" x14ac:dyDescent="0.2">
      <c r="A2666" s="31"/>
      <c r="B2666" s="34"/>
      <c r="C2666" s="29"/>
      <c r="D2666" s="29"/>
      <c r="E2666" s="29"/>
      <c r="F2666" s="29"/>
    </row>
    <row r="2667" spans="1:6" x14ac:dyDescent="0.2">
      <c r="A2667" s="31"/>
      <c r="B2667" s="34"/>
      <c r="C2667" s="29"/>
      <c r="D2667" s="29"/>
      <c r="E2667" s="29"/>
      <c r="F2667" s="29"/>
    </row>
    <row r="2668" spans="1:6" x14ac:dyDescent="0.2">
      <c r="A2668" s="31"/>
      <c r="B2668" s="34"/>
      <c r="C2668" s="29"/>
      <c r="D2668" s="29"/>
      <c r="E2668" s="29"/>
      <c r="F2668" s="29"/>
    </row>
    <row r="2669" spans="1:6" x14ac:dyDescent="0.2">
      <c r="A2669" s="31"/>
      <c r="B2669" s="34"/>
      <c r="C2669" s="29"/>
      <c r="D2669" s="29"/>
      <c r="E2669" s="29"/>
      <c r="F2669" s="29"/>
    </row>
    <row r="2670" spans="1:6" x14ac:dyDescent="0.2">
      <c r="A2670" s="31"/>
      <c r="B2670" s="34"/>
      <c r="C2670" s="29"/>
      <c r="D2670" s="29"/>
      <c r="E2670" s="29"/>
      <c r="F2670" s="29"/>
    </row>
    <row r="2671" spans="1:6" x14ac:dyDescent="0.2">
      <c r="A2671" s="31"/>
      <c r="B2671" s="34"/>
      <c r="C2671" s="29"/>
      <c r="D2671" s="29"/>
      <c r="E2671" s="29"/>
      <c r="F2671" s="29"/>
    </row>
    <row r="2672" spans="1:6" x14ac:dyDescent="0.2">
      <c r="A2672" s="31"/>
      <c r="B2672" s="34"/>
      <c r="C2672" s="29"/>
      <c r="D2672" s="29"/>
      <c r="E2672" s="29"/>
      <c r="F2672" s="29"/>
    </row>
    <row r="2673" spans="1:6" x14ac:dyDescent="0.2">
      <c r="A2673" s="31"/>
      <c r="B2673" s="34"/>
      <c r="C2673" s="29"/>
      <c r="D2673" s="29"/>
      <c r="E2673" s="29"/>
      <c r="F2673" s="29"/>
    </row>
    <row r="2674" spans="1:6" x14ac:dyDescent="0.2">
      <c r="A2674" s="31"/>
      <c r="B2674" s="34"/>
      <c r="C2674" s="29"/>
      <c r="D2674" s="29"/>
      <c r="E2674" s="29"/>
      <c r="F2674" s="29"/>
    </row>
    <row r="2675" spans="1:6" x14ac:dyDescent="0.2">
      <c r="A2675" s="31"/>
      <c r="B2675" s="34"/>
      <c r="C2675" s="29"/>
      <c r="D2675" s="29"/>
      <c r="E2675" s="29"/>
      <c r="F2675" s="29"/>
    </row>
    <row r="2676" spans="1:6" x14ac:dyDescent="0.2">
      <c r="A2676" s="31"/>
      <c r="B2676" s="34"/>
      <c r="C2676" s="29"/>
      <c r="D2676" s="29"/>
      <c r="E2676" s="29"/>
      <c r="F2676" s="29"/>
    </row>
    <row r="2677" spans="1:6" x14ac:dyDescent="0.2">
      <c r="A2677" s="31"/>
      <c r="B2677" s="34"/>
      <c r="C2677" s="29"/>
      <c r="D2677" s="29"/>
      <c r="E2677" s="29"/>
      <c r="F2677" s="29"/>
    </row>
    <row r="2678" spans="1:6" x14ac:dyDescent="0.2">
      <c r="A2678" s="31"/>
      <c r="B2678" s="34"/>
      <c r="C2678" s="29"/>
      <c r="D2678" s="29"/>
      <c r="E2678" s="29"/>
      <c r="F2678" s="29"/>
    </row>
    <row r="2679" spans="1:6" x14ac:dyDescent="0.2">
      <c r="A2679" s="31"/>
      <c r="B2679" s="34"/>
      <c r="C2679" s="29"/>
      <c r="D2679" s="29"/>
      <c r="E2679" s="29"/>
      <c r="F2679" s="29"/>
    </row>
    <row r="2680" spans="1:6" x14ac:dyDescent="0.2">
      <c r="A2680" s="31"/>
      <c r="B2680" s="34"/>
      <c r="C2680" s="29"/>
      <c r="D2680" s="29"/>
      <c r="E2680" s="29"/>
      <c r="F2680" s="29"/>
    </row>
    <row r="2681" spans="1:6" x14ac:dyDescent="0.2">
      <c r="A2681" s="31"/>
      <c r="B2681" s="34"/>
      <c r="C2681" s="29"/>
      <c r="D2681" s="29"/>
      <c r="E2681" s="29"/>
      <c r="F2681" s="29"/>
    </row>
    <row r="2682" spans="1:6" x14ac:dyDescent="0.2">
      <c r="A2682" s="31"/>
      <c r="B2682" s="34"/>
      <c r="C2682" s="29"/>
      <c r="D2682" s="29"/>
      <c r="E2682" s="29"/>
      <c r="F2682" s="29"/>
    </row>
    <row r="2683" spans="1:6" x14ac:dyDescent="0.2">
      <c r="A2683" s="31"/>
      <c r="B2683" s="34"/>
      <c r="C2683" s="29"/>
      <c r="D2683" s="29"/>
      <c r="E2683" s="29"/>
      <c r="F2683" s="29"/>
    </row>
    <row r="2684" spans="1:6" x14ac:dyDescent="0.2">
      <c r="A2684" s="31"/>
      <c r="B2684" s="34"/>
      <c r="C2684" s="29"/>
      <c r="D2684" s="29"/>
      <c r="E2684" s="29"/>
      <c r="F2684" s="29"/>
    </row>
    <row r="2685" spans="1:6" x14ac:dyDescent="0.2">
      <c r="A2685" s="31"/>
      <c r="B2685" s="34"/>
      <c r="C2685" s="29"/>
      <c r="D2685" s="29"/>
      <c r="E2685" s="29"/>
      <c r="F2685" s="29"/>
    </row>
    <row r="2686" spans="1:6" x14ac:dyDescent="0.2">
      <c r="A2686" s="31"/>
      <c r="B2686" s="34"/>
      <c r="C2686" s="29"/>
      <c r="D2686" s="29"/>
      <c r="E2686" s="29"/>
      <c r="F2686" s="29"/>
    </row>
    <row r="2687" spans="1:6" x14ac:dyDescent="0.2">
      <c r="A2687" s="31"/>
      <c r="B2687" s="34"/>
      <c r="C2687" s="29"/>
      <c r="D2687" s="29"/>
      <c r="E2687" s="29"/>
      <c r="F2687" s="29"/>
    </row>
    <row r="2688" spans="1:6" x14ac:dyDescent="0.2">
      <c r="A2688" s="31"/>
      <c r="B2688" s="34"/>
      <c r="C2688" s="29"/>
      <c r="D2688" s="29"/>
      <c r="E2688" s="29"/>
      <c r="F2688" s="29"/>
    </row>
    <row r="2689" spans="1:6" x14ac:dyDescent="0.2">
      <c r="A2689" s="31"/>
      <c r="B2689" s="34"/>
      <c r="C2689" s="29"/>
      <c r="D2689" s="29"/>
      <c r="E2689" s="29"/>
      <c r="F2689" s="29"/>
    </row>
    <row r="2690" spans="1:6" x14ac:dyDescent="0.2">
      <c r="A2690" s="31"/>
      <c r="B2690" s="34"/>
      <c r="C2690" s="29"/>
      <c r="D2690" s="29"/>
      <c r="E2690" s="29"/>
      <c r="F2690" s="29"/>
    </row>
    <row r="2691" spans="1:6" x14ac:dyDescent="0.2">
      <c r="A2691" s="31"/>
      <c r="B2691" s="34"/>
      <c r="C2691" s="29"/>
      <c r="D2691" s="29"/>
      <c r="E2691" s="29"/>
      <c r="F2691" s="29"/>
    </row>
    <row r="2692" spans="1:6" x14ac:dyDescent="0.2">
      <c r="A2692" s="31"/>
      <c r="B2692" s="34"/>
      <c r="C2692" s="29"/>
      <c r="D2692" s="29"/>
      <c r="E2692" s="29"/>
      <c r="F2692" s="29"/>
    </row>
    <row r="2693" spans="1:6" x14ac:dyDescent="0.2">
      <c r="A2693" s="31"/>
      <c r="B2693" s="34"/>
      <c r="C2693" s="29"/>
      <c r="D2693" s="29"/>
      <c r="E2693" s="29"/>
      <c r="F2693" s="29"/>
    </row>
    <row r="2694" spans="1:6" x14ac:dyDescent="0.2">
      <c r="A2694" s="31"/>
      <c r="B2694" s="34"/>
      <c r="C2694" s="29"/>
      <c r="D2694" s="29"/>
      <c r="E2694" s="29"/>
      <c r="F2694" s="29"/>
    </row>
    <row r="2695" spans="1:6" x14ac:dyDescent="0.2">
      <c r="A2695" s="31"/>
      <c r="B2695" s="34"/>
      <c r="C2695" s="29"/>
      <c r="D2695" s="29"/>
      <c r="E2695" s="29"/>
      <c r="F2695" s="29"/>
    </row>
    <row r="2696" spans="1:6" x14ac:dyDescent="0.2">
      <c r="A2696" s="31"/>
      <c r="B2696" s="34"/>
      <c r="C2696" s="29"/>
      <c r="D2696" s="29"/>
      <c r="E2696" s="29"/>
      <c r="F2696" s="29"/>
    </row>
    <row r="2697" spans="1:6" x14ac:dyDescent="0.2">
      <c r="A2697" s="31"/>
      <c r="B2697" s="34"/>
      <c r="C2697" s="29"/>
      <c r="D2697" s="29"/>
      <c r="E2697" s="29"/>
      <c r="F2697" s="29"/>
    </row>
    <row r="2698" spans="1:6" x14ac:dyDescent="0.2">
      <c r="A2698" s="31"/>
      <c r="B2698" s="34"/>
      <c r="C2698" s="29"/>
      <c r="D2698" s="29"/>
      <c r="E2698" s="29"/>
      <c r="F2698" s="29"/>
    </row>
    <row r="2699" spans="1:6" x14ac:dyDescent="0.2">
      <c r="A2699" s="31"/>
      <c r="B2699" s="34"/>
      <c r="C2699" s="29"/>
      <c r="D2699" s="29"/>
      <c r="E2699" s="29"/>
      <c r="F2699" s="29"/>
    </row>
    <row r="2700" spans="1:6" x14ac:dyDescent="0.2">
      <c r="A2700" s="31"/>
      <c r="B2700" s="34"/>
      <c r="C2700" s="29"/>
      <c r="D2700" s="29"/>
      <c r="E2700" s="29"/>
      <c r="F2700" s="29"/>
    </row>
    <row r="2701" spans="1:6" x14ac:dyDescent="0.2">
      <c r="A2701" s="31"/>
      <c r="B2701" s="34"/>
      <c r="C2701" s="29"/>
      <c r="D2701" s="29"/>
      <c r="E2701" s="29"/>
      <c r="F2701" s="29"/>
    </row>
    <row r="2702" spans="1:6" x14ac:dyDescent="0.2">
      <c r="A2702" s="31"/>
      <c r="B2702" s="34"/>
      <c r="C2702" s="29"/>
      <c r="D2702" s="29"/>
      <c r="E2702" s="29"/>
      <c r="F2702" s="29"/>
    </row>
    <row r="2703" spans="1:6" x14ac:dyDescent="0.2">
      <c r="A2703" s="31"/>
      <c r="B2703" s="34"/>
      <c r="C2703" s="29"/>
      <c r="D2703" s="29"/>
      <c r="E2703" s="29"/>
      <c r="F2703" s="29"/>
    </row>
    <row r="2704" spans="1:6" x14ac:dyDescent="0.2">
      <c r="A2704" s="31"/>
      <c r="B2704" s="34"/>
      <c r="C2704" s="29"/>
      <c r="D2704" s="29"/>
      <c r="E2704" s="29"/>
      <c r="F2704" s="29"/>
    </row>
    <row r="2705" spans="1:6" x14ac:dyDescent="0.2">
      <c r="A2705" s="31"/>
      <c r="B2705" s="34"/>
      <c r="C2705" s="29"/>
      <c r="D2705" s="29"/>
      <c r="E2705" s="29"/>
      <c r="F2705" s="29"/>
    </row>
    <row r="2706" spans="1:6" x14ac:dyDescent="0.2">
      <c r="A2706" s="31"/>
      <c r="B2706" s="34"/>
      <c r="C2706" s="29"/>
      <c r="D2706" s="29"/>
      <c r="E2706" s="29"/>
      <c r="F2706" s="29"/>
    </row>
    <row r="2707" spans="1:6" x14ac:dyDescent="0.2">
      <c r="A2707" s="31"/>
      <c r="B2707" s="34"/>
      <c r="C2707" s="29"/>
      <c r="D2707" s="29"/>
      <c r="E2707" s="29"/>
      <c r="F2707" s="29"/>
    </row>
    <row r="2708" spans="1:6" x14ac:dyDescent="0.2">
      <c r="A2708" s="31"/>
      <c r="B2708" s="34"/>
      <c r="C2708" s="29"/>
      <c r="D2708" s="29"/>
      <c r="E2708" s="29"/>
      <c r="F2708" s="29"/>
    </row>
    <row r="2709" spans="1:6" x14ac:dyDescent="0.2">
      <c r="A2709" s="31"/>
      <c r="B2709" s="34"/>
      <c r="C2709" s="29"/>
      <c r="D2709" s="29"/>
      <c r="E2709" s="29"/>
      <c r="F2709" s="29"/>
    </row>
    <row r="2710" spans="1:6" x14ac:dyDescent="0.2">
      <c r="A2710" s="31"/>
      <c r="B2710" s="34"/>
      <c r="C2710" s="29"/>
      <c r="D2710" s="29"/>
      <c r="E2710" s="29"/>
      <c r="F2710" s="29"/>
    </row>
    <row r="2711" spans="1:6" x14ac:dyDescent="0.2">
      <c r="A2711" s="31"/>
      <c r="B2711" s="34"/>
      <c r="C2711" s="29"/>
      <c r="D2711" s="29"/>
      <c r="E2711" s="29"/>
      <c r="F2711" s="29"/>
    </row>
    <row r="2712" spans="1:6" x14ac:dyDescent="0.2">
      <c r="A2712" s="31"/>
      <c r="B2712" s="34"/>
      <c r="C2712" s="29"/>
      <c r="D2712" s="29"/>
      <c r="E2712" s="29"/>
      <c r="F2712" s="29"/>
    </row>
    <row r="2713" spans="1:6" x14ac:dyDescent="0.2">
      <c r="A2713" s="31"/>
      <c r="B2713" s="34"/>
      <c r="C2713" s="29"/>
      <c r="D2713" s="29"/>
      <c r="E2713" s="29"/>
      <c r="F2713" s="29"/>
    </row>
    <row r="2714" spans="1:6" x14ac:dyDescent="0.2">
      <c r="A2714" s="31"/>
      <c r="B2714" s="34"/>
      <c r="C2714" s="29"/>
      <c r="D2714" s="29"/>
      <c r="E2714" s="29"/>
      <c r="F2714" s="29"/>
    </row>
    <row r="2715" spans="1:6" x14ac:dyDescent="0.2">
      <c r="A2715" s="31"/>
      <c r="B2715" s="34"/>
      <c r="C2715" s="29"/>
      <c r="D2715" s="29"/>
      <c r="E2715" s="29"/>
      <c r="F2715" s="29"/>
    </row>
    <row r="2716" spans="1:6" x14ac:dyDescent="0.2">
      <c r="A2716" s="31"/>
      <c r="B2716" s="34"/>
      <c r="C2716" s="29"/>
      <c r="D2716" s="29"/>
      <c r="E2716" s="29"/>
      <c r="F2716" s="29"/>
    </row>
    <row r="2717" spans="1:6" x14ac:dyDescent="0.2">
      <c r="A2717" s="31"/>
      <c r="B2717" s="34"/>
      <c r="C2717" s="29"/>
      <c r="D2717" s="29"/>
      <c r="E2717" s="29"/>
      <c r="F2717" s="29"/>
    </row>
    <row r="2718" spans="1:6" x14ac:dyDescent="0.2">
      <c r="A2718" s="31"/>
      <c r="B2718" s="34"/>
      <c r="C2718" s="29"/>
      <c r="D2718" s="29"/>
      <c r="E2718" s="29"/>
      <c r="F2718" s="29"/>
    </row>
    <row r="2719" spans="1:6" x14ac:dyDescent="0.2">
      <c r="A2719" s="31"/>
      <c r="B2719" s="34"/>
      <c r="C2719" s="29"/>
      <c r="D2719" s="29"/>
      <c r="E2719" s="29"/>
      <c r="F2719" s="29"/>
    </row>
    <row r="2720" spans="1:6" x14ac:dyDescent="0.2">
      <c r="A2720" s="31"/>
      <c r="B2720" s="34"/>
      <c r="C2720" s="29"/>
      <c r="D2720" s="29"/>
      <c r="E2720" s="29"/>
      <c r="F2720" s="29"/>
    </row>
    <row r="2721" spans="1:6" x14ac:dyDescent="0.2">
      <c r="A2721" s="31"/>
      <c r="B2721" s="34"/>
      <c r="C2721" s="29"/>
      <c r="D2721" s="29"/>
      <c r="E2721" s="29"/>
      <c r="F2721" s="29"/>
    </row>
    <row r="2722" spans="1:6" x14ac:dyDescent="0.2">
      <c r="A2722" s="31"/>
      <c r="B2722" s="34"/>
      <c r="C2722" s="29"/>
      <c r="D2722" s="29"/>
      <c r="E2722" s="29"/>
      <c r="F2722" s="29"/>
    </row>
    <row r="2723" spans="1:6" x14ac:dyDescent="0.2">
      <c r="A2723" s="31"/>
      <c r="B2723" s="34"/>
      <c r="C2723" s="29"/>
      <c r="D2723" s="29"/>
      <c r="E2723" s="29"/>
      <c r="F2723" s="29"/>
    </row>
    <row r="2724" spans="1:6" x14ac:dyDescent="0.2">
      <c r="A2724" s="31"/>
      <c r="B2724" s="34"/>
      <c r="C2724" s="29"/>
      <c r="D2724" s="29"/>
      <c r="E2724" s="29"/>
      <c r="F2724" s="29"/>
    </row>
    <row r="2725" spans="1:6" x14ac:dyDescent="0.2">
      <c r="A2725" s="31"/>
      <c r="B2725" s="34"/>
      <c r="C2725" s="29"/>
      <c r="D2725" s="29"/>
      <c r="E2725" s="29"/>
      <c r="F2725" s="29"/>
    </row>
    <row r="2726" spans="1:6" x14ac:dyDescent="0.2">
      <c r="A2726" s="31"/>
      <c r="B2726" s="34"/>
      <c r="C2726" s="29"/>
      <c r="D2726" s="29"/>
      <c r="E2726" s="29"/>
      <c r="F2726" s="29"/>
    </row>
    <row r="2727" spans="1:6" x14ac:dyDescent="0.2">
      <c r="A2727" s="31"/>
      <c r="B2727" s="34"/>
      <c r="C2727" s="29"/>
      <c r="D2727" s="29"/>
      <c r="E2727" s="29"/>
      <c r="F2727" s="29"/>
    </row>
    <row r="2728" spans="1:6" x14ac:dyDescent="0.2">
      <c r="A2728" s="31"/>
      <c r="B2728" s="34"/>
      <c r="C2728" s="29"/>
      <c r="D2728" s="29"/>
      <c r="E2728" s="29"/>
      <c r="F2728" s="29"/>
    </row>
    <row r="2729" spans="1:6" x14ac:dyDescent="0.2">
      <c r="A2729" s="31"/>
      <c r="B2729" s="34"/>
      <c r="C2729" s="29"/>
      <c r="D2729" s="29"/>
      <c r="E2729" s="29"/>
      <c r="F2729" s="29"/>
    </row>
    <row r="2730" spans="1:6" x14ac:dyDescent="0.2">
      <c r="A2730" s="31"/>
      <c r="B2730" s="34"/>
      <c r="C2730" s="29"/>
      <c r="D2730" s="29"/>
      <c r="E2730" s="29"/>
      <c r="F2730" s="29"/>
    </row>
    <row r="2731" spans="1:6" x14ac:dyDescent="0.2">
      <c r="A2731" s="31"/>
      <c r="B2731" s="34"/>
      <c r="C2731" s="29"/>
      <c r="D2731" s="29"/>
      <c r="E2731" s="29"/>
      <c r="F2731" s="29"/>
    </row>
    <row r="2732" spans="1:6" x14ac:dyDescent="0.2">
      <c r="A2732" s="31"/>
      <c r="B2732" s="34"/>
      <c r="C2732" s="29"/>
      <c r="D2732" s="29"/>
      <c r="E2732" s="29"/>
      <c r="F2732" s="29"/>
    </row>
    <row r="2733" spans="1:6" x14ac:dyDescent="0.2">
      <c r="A2733" s="31"/>
      <c r="B2733" s="34"/>
      <c r="C2733" s="29"/>
      <c r="D2733" s="29"/>
      <c r="E2733" s="29"/>
      <c r="F2733" s="29"/>
    </row>
    <row r="2734" spans="1:6" x14ac:dyDescent="0.2">
      <c r="A2734" s="31"/>
      <c r="B2734" s="34"/>
      <c r="C2734" s="29"/>
      <c r="D2734" s="29"/>
      <c r="E2734" s="29"/>
      <c r="F2734" s="29"/>
    </row>
    <row r="2735" spans="1:6" x14ac:dyDescent="0.2">
      <c r="A2735" s="31"/>
      <c r="B2735" s="34"/>
      <c r="C2735" s="29"/>
      <c r="D2735" s="29"/>
      <c r="E2735" s="29"/>
      <c r="F2735" s="29"/>
    </row>
    <row r="2736" spans="1:6" x14ac:dyDescent="0.2">
      <c r="A2736" s="31"/>
      <c r="B2736" s="34"/>
      <c r="C2736" s="29"/>
      <c r="D2736" s="29"/>
      <c r="E2736" s="29"/>
      <c r="F2736" s="29"/>
    </row>
    <row r="2737" spans="1:6" x14ac:dyDescent="0.2">
      <c r="A2737" s="31"/>
      <c r="B2737" s="34"/>
      <c r="C2737" s="29"/>
      <c r="D2737" s="29"/>
      <c r="E2737" s="29"/>
      <c r="F2737" s="29"/>
    </row>
    <row r="2738" spans="1:6" x14ac:dyDescent="0.2">
      <c r="A2738" s="31"/>
      <c r="B2738" s="34"/>
      <c r="C2738" s="29"/>
      <c r="D2738" s="29"/>
      <c r="E2738" s="29"/>
      <c r="F2738" s="29"/>
    </row>
    <row r="2739" spans="1:6" x14ac:dyDescent="0.2">
      <c r="A2739" s="31"/>
      <c r="B2739" s="34"/>
      <c r="C2739" s="29"/>
      <c r="D2739" s="29"/>
      <c r="E2739" s="29"/>
      <c r="F2739" s="29"/>
    </row>
    <row r="2740" spans="1:6" x14ac:dyDescent="0.2">
      <c r="A2740" s="31"/>
      <c r="B2740" s="34"/>
      <c r="C2740" s="29"/>
      <c r="D2740" s="29"/>
      <c r="E2740" s="29"/>
      <c r="F2740" s="29"/>
    </row>
    <row r="2741" spans="1:6" x14ac:dyDescent="0.2">
      <c r="A2741" s="31"/>
      <c r="B2741" s="34"/>
      <c r="C2741" s="29"/>
      <c r="D2741" s="29"/>
      <c r="E2741" s="29"/>
      <c r="F2741" s="29"/>
    </row>
    <row r="2742" spans="1:6" x14ac:dyDescent="0.2">
      <c r="A2742" s="31"/>
      <c r="B2742" s="34"/>
      <c r="C2742" s="29"/>
      <c r="D2742" s="29"/>
      <c r="E2742" s="29"/>
      <c r="F2742" s="29"/>
    </row>
    <row r="2743" spans="1:6" x14ac:dyDescent="0.2">
      <c r="A2743" s="31"/>
      <c r="B2743" s="34"/>
      <c r="C2743" s="29"/>
      <c r="D2743" s="29"/>
      <c r="E2743" s="29"/>
      <c r="F2743" s="29"/>
    </row>
    <row r="2744" spans="1:6" x14ac:dyDescent="0.2">
      <c r="A2744" s="31"/>
      <c r="B2744" s="34"/>
      <c r="C2744" s="29"/>
      <c r="D2744" s="29"/>
      <c r="E2744" s="29"/>
      <c r="F2744" s="29"/>
    </row>
    <row r="2745" spans="1:6" x14ac:dyDescent="0.2">
      <c r="A2745" s="31"/>
      <c r="B2745" s="34"/>
      <c r="C2745" s="29"/>
      <c r="D2745" s="29"/>
      <c r="E2745" s="29"/>
      <c r="F2745" s="29"/>
    </row>
    <row r="2746" spans="1:6" x14ac:dyDescent="0.2">
      <c r="A2746" s="31"/>
      <c r="B2746" s="34"/>
      <c r="C2746" s="29"/>
      <c r="D2746" s="29"/>
      <c r="E2746" s="29"/>
      <c r="F2746" s="29"/>
    </row>
    <row r="2747" spans="1:6" x14ac:dyDescent="0.2">
      <c r="A2747" s="31"/>
      <c r="B2747" s="34"/>
      <c r="C2747" s="29"/>
      <c r="D2747" s="29"/>
      <c r="E2747" s="29"/>
      <c r="F2747" s="29"/>
    </row>
    <row r="2748" spans="1:6" x14ac:dyDescent="0.2">
      <c r="A2748" s="31"/>
      <c r="B2748" s="34"/>
      <c r="C2748" s="29"/>
      <c r="D2748" s="29"/>
      <c r="E2748" s="29"/>
      <c r="F2748" s="29"/>
    </row>
    <row r="2749" spans="1:6" x14ac:dyDescent="0.2">
      <c r="A2749" s="31"/>
      <c r="B2749" s="34"/>
      <c r="C2749" s="29"/>
      <c r="D2749" s="29"/>
      <c r="E2749" s="29"/>
      <c r="F2749" s="29"/>
    </row>
    <row r="2750" spans="1:6" x14ac:dyDescent="0.2">
      <c r="A2750" s="31"/>
      <c r="B2750" s="34"/>
      <c r="C2750" s="29"/>
      <c r="D2750" s="29"/>
      <c r="E2750" s="29"/>
      <c r="F2750" s="29"/>
    </row>
    <row r="2751" spans="1:6" x14ac:dyDescent="0.2">
      <c r="A2751" s="31"/>
      <c r="B2751" s="34"/>
      <c r="C2751" s="29"/>
      <c r="D2751" s="29"/>
      <c r="E2751" s="29"/>
      <c r="F2751" s="29"/>
    </row>
    <row r="2752" spans="1:6" x14ac:dyDescent="0.2">
      <c r="A2752" s="31"/>
      <c r="B2752" s="34"/>
      <c r="C2752" s="29"/>
      <c r="D2752" s="29"/>
      <c r="E2752" s="29"/>
      <c r="F2752" s="29"/>
    </row>
    <row r="2753" spans="1:6" x14ac:dyDescent="0.2">
      <c r="A2753" s="31"/>
      <c r="B2753" s="34"/>
      <c r="C2753" s="29"/>
      <c r="D2753" s="29"/>
      <c r="E2753" s="29"/>
      <c r="F2753" s="29"/>
    </row>
    <row r="2754" spans="1:6" x14ac:dyDescent="0.2">
      <c r="A2754" s="31"/>
      <c r="B2754" s="34"/>
      <c r="C2754" s="29"/>
      <c r="D2754" s="29"/>
      <c r="E2754" s="29"/>
      <c r="F2754" s="29"/>
    </row>
    <row r="2755" spans="1:6" x14ac:dyDescent="0.2">
      <c r="A2755" s="31"/>
      <c r="B2755" s="34"/>
      <c r="C2755" s="29"/>
      <c r="D2755" s="29"/>
      <c r="E2755" s="29"/>
      <c r="F2755" s="29"/>
    </row>
    <row r="2756" spans="1:6" x14ac:dyDescent="0.2">
      <c r="A2756" s="31"/>
      <c r="B2756" s="34"/>
      <c r="C2756" s="29"/>
      <c r="D2756" s="29"/>
      <c r="E2756" s="29"/>
      <c r="F2756" s="29"/>
    </row>
    <row r="2757" spans="1:6" x14ac:dyDescent="0.2">
      <c r="A2757" s="31"/>
      <c r="B2757" s="34"/>
      <c r="C2757" s="29"/>
      <c r="D2757" s="29"/>
      <c r="E2757" s="29"/>
      <c r="F2757" s="29"/>
    </row>
    <row r="2758" spans="1:6" x14ac:dyDescent="0.2">
      <c r="A2758" s="31"/>
      <c r="B2758" s="34"/>
      <c r="C2758" s="29"/>
      <c r="D2758" s="29"/>
      <c r="E2758" s="29"/>
      <c r="F2758" s="29"/>
    </row>
    <row r="2759" spans="1:6" x14ac:dyDescent="0.2">
      <c r="A2759" s="31"/>
      <c r="B2759" s="34"/>
      <c r="C2759" s="29"/>
      <c r="D2759" s="29"/>
      <c r="E2759" s="29"/>
      <c r="F2759" s="29"/>
    </row>
    <row r="2760" spans="1:6" x14ac:dyDescent="0.2">
      <c r="A2760" s="31"/>
      <c r="B2760" s="34"/>
      <c r="C2760" s="29"/>
      <c r="D2760" s="29"/>
      <c r="E2760" s="29"/>
      <c r="F2760" s="29"/>
    </row>
    <row r="2761" spans="1:6" x14ac:dyDescent="0.2">
      <c r="A2761" s="31"/>
      <c r="B2761" s="34"/>
      <c r="C2761" s="29"/>
      <c r="D2761" s="29"/>
      <c r="E2761" s="29"/>
      <c r="F2761" s="29"/>
    </row>
    <row r="2762" spans="1:6" x14ac:dyDescent="0.2">
      <c r="A2762" s="31"/>
      <c r="B2762" s="34"/>
      <c r="C2762" s="29"/>
      <c r="D2762" s="29"/>
      <c r="E2762" s="29"/>
      <c r="F2762" s="29"/>
    </row>
    <row r="2763" spans="1:6" x14ac:dyDescent="0.2">
      <c r="A2763" s="31"/>
      <c r="B2763" s="34"/>
      <c r="C2763" s="29"/>
      <c r="D2763" s="29"/>
      <c r="E2763" s="29"/>
      <c r="F2763" s="29"/>
    </row>
    <row r="2764" spans="1:6" x14ac:dyDescent="0.2">
      <c r="A2764" s="31"/>
      <c r="B2764" s="34"/>
      <c r="C2764" s="29"/>
      <c r="D2764" s="29"/>
      <c r="E2764" s="29"/>
      <c r="F2764" s="29"/>
    </row>
    <row r="2765" spans="1:6" x14ac:dyDescent="0.2">
      <c r="A2765" s="31"/>
      <c r="B2765" s="34"/>
      <c r="C2765" s="29"/>
      <c r="D2765" s="29"/>
      <c r="E2765" s="29"/>
      <c r="F2765" s="29"/>
    </row>
    <row r="2766" spans="1:6" x14ac:dyDescent="0.2">
      <c r="A2766" s="31"/>
      <c r="B2766" s="34"/>
      <c r="C2766" s="29"/>
      <c r="D2766" s="29"/>
      <c r="E2766" s="29"/>
      <c r="F2766" s="29"/>
    </row>
    <row r="2767" spans="1:6" x14ac:dyDescent="0.2">
      <c r="A2767" s="31"/>
      <c r="B2767" s="34"/>
      <c r="C2767" s="29"/>
      <c r="D2767" s="29"/>
      <c r="E2767" s="29"/>
      <c r="F2767" s="29"/>
    </row>
    <row r="2768" spans="1:6" x14ac:dyDescent="0.2">
      <c r="A2768" s="31"/>
      <c r="B2768" s="34"/>
      <c r="C2768" s="29"/>
      <c r="D2768" s="29"/>
      <c r="E2768" s="29"/>
      <c r="F2768" s="29"/>
    </row>
    <row r="2769" spans="1:6" x14ac:dyDescent="0.2">
      <c r="A2769" s="31"/>
      <c r="B2769" s="34"/>
      <c r="C2769" s="29"/>
      <c r="D2769" s="29"/>
      <c r="E2769" s="29"/>
      <c r="F2769" s="29"/>
    </row>
    <row r="2770" spans="1:6" x14ac:dyDescent="0.2">
      <c r="A2770" s="31"/>
      <c r="B2770" s="34"/>
      <c r="C2770" s="29"/>
      <c r="D2770" s="29"/>
      <c r="E2770" s="29"/>
      <c r="F2770" s="29"/>
    </row>
    <row r="2771" spans="1:6" x14ac:dyDescent="0.2">
      <c r="A2771" s="31"/>
      <c r="B2771" s="34"/>
      <c r="C2771" s="29"/>
      <c r="D2771" s="29"/>
      <c r="E2771" s="29"/>
      <c r="F2771" s="29"/>
    </row>
    <row r="2772" spans="1:6" x14ac:dyDescent="0.2">
      <c r="A2772" s="31"/>
      <c r="B2772" s="34"/>
      <c r="C2772" s="29"/>
      <c r="D2772" s="29"/>
      <c r="E2772" s="29"/>
      <c r="F2772" s="29"/>
    </row>
    <row r="2773" spans="1:6" x14ac:dyDescent="0.2">
      <c r="A2773" s="31"/>
      <c r="B2773" s="34"/>
      <c r="C2773" s="29"/>
      <c r="D2773" s="29"/>
      <c r="E2773" s="29"/>
      <c r="F2773" s="29"/>
    </row>
    <row r="2774" spans="1:6" x14ac:dyDescent="0.2">
      <c r="A2774" s="31"/>
      <c r="B2774" s="34"/>
      <c r="C2774" s="29"/>
      <c r="D2774" s="29"/>
      <c r="E2774" s="29"/>
      <c r="F2774" s="29"/>
    </row>
    <row r="2775" spans="1:6" x14ac:dyDescent="0.2">
      <c r="A2775" s="31"/>
      <c r="B2775" s="34"/>
      <c r="C2775" s="29"/>
      <c r="D2775" s="29"/>
      <c r="E2775" s="29"/>
      <c r="F2775" s="29"/>
    </row>
    <row r="2776" spans="1:6" x14ac:dyDescent="0.2">
      <c r="A2776" s="31"/>
      <c r="B2776" s="34"/>
      <c r="C2776" s="29"/>
      <c r="D2776" s="29"/>
      <c r="E2776" s="29"/>
      <c r="F2776" s="29"/>
    </row>
    <row r="2777" spans="1:6" x14ac:dyDescent="0.2">
      <c r="A2777" s="31"/>
      <c r="B2777" s="34"/>
      <c r="C2777" s="29"/>
      <c r="D2777" s="29"/>
      <c r="E2777" s="29"/>
      <c r="F2777" s="29"/>
    </row>
    <row r="2778" spans="1:6" x14ac:dyDescent="0.2">
      <c r="A2778" s="31"/>
      <c r="B2778" s="34"/>
      <c r="C2778" s="29"/>
      <c r="D2778" s="29"/>
      <c r="E2778" s="29"/>
      <c r="F2778" s="29"/>
    </row>
    <row r="2779" spans="1:6" x14ac:dyDescent="0.2">
      <c r="A2779" s="31"/>
      <c r="B2779" s="34"/>
      <c r="C2779" s="29"/>
      <c r="D2779" s="29"/>
      <c r="E2779" s="29"/>
      <c r="F2779" s="29"/>
    </row>
    <row r="2780" spans="1:6" x14ac:dyDescent="0.2">
      <c r="A2780" s="31"/>
      <c r="B2780" s="34"/>
      <c r="C2780" s="29"/>
      <c r="D2780" s="29"/>
      <c r="E2780" s="29"/>
      <c r="F2780" s="29"/>
    </row>
    <row r="2781" spans="1:6" x14ac:dyDescent="0.2">
      <c r="A2781" s="31"/>
      <c r="B2781" s="34"/>
      <c r="C2781" s="29"/>
      <c r="D2781" s="29"/>
      <c r="E2781" s="29"/>
      <c r="F2781" s="29"/>
    </row>
    <row r="2782" spans="1:6" x14ac:dyDescent="0.2">
      <c r="A2782" s="31"/>
      <c r="B2782" s="34"/>
      <c r="C2782" s="29"/>
      <c r="D2782" s="29"/>
      <c r="E2782" s="29"/>
      <c r="F2782" s="29"/>
    </row>
    <row r="2783" spans="1:6" x14ac:dyDescent="0.2">
      <c r="A2783" s="31"/>
      <c r="B2783" s="34"/>
      <c r="C2783" s="29"/>
      <c r="D2783" s="29"/>
      <c r="E2783" s="29"/>
      <c r="F2783" s="29"/>
    </row>
    <row r="2784" spans="1:6" x14ac:dyDescent="0.2">
      <c r="A2784" s="31"/>
      <c r="B2784" s="34"/>
      <c r="C2784" s="29"/>
      <c r="D2784" s="29"/>
      <c r="E2784" s="29"/>
      <c r="F2784" s="29"/>
    </row>
    <row r="2785" spans="1:6" x14ac:dyDescent="0.2">
      <c r="A2785" s="31"/>
      <c r="B2785" s="34"/>
      <c r="C2785" s="29"/>
      <c r="D2785" s="29"/>
      <c r="E2785" s="29"/>
      <c r="F2785" s="29"/>
    </row>
    <row r="2786" spans="1:6" x14ac:dyDescent="0.2">
      <c r="A2786" s="31"/>
      <c r="B2786" s="34"/>
      <c r="C2786" s="29"/>
      <c r="D2786" s="29"/>
      <c r="E2786" s="29"/>
      <c r="F2786" s="29"/>
    </row>
    <row r="2787" spans="1:6" x14ac:dyDescent="0.2">
      <c r="A2787" s="31"/>
      <c r="B2787" s="34"/>
      <c r="C2787" s="29"/>
      <c r="D2787" s="29"/>
      <c r="E2787" s="29"/>
      <c r="F2787" s="29"/>
    </row>
    <row r="2788" spans="1:6" x14ac:dyDescent="0.2">
      <c r="A2788" s="31"/>
      <c r="B2788" s="34"/>
      <c r="C2788" s="29"/>
      <c r="D2788" s="29"/>
      <c r="E2788" s="29"/>
      <c r="F2788" s="29"/>
    </row>
    <row r="2789" spans="1:6" x14ac:dyDescent="0.2">
      <c r="A2789" s="31"/>
      <c r="B2789" s="34"/>
      <c r="C2789" s="29"/>
      <c r="D2789" s="29"/>
      <c r="E2789" s="29"/>
      <c r="F2789" s="29"/>
    </row>
    <row r="2790" spans="1:6" x14ac:dyDescent="0.2">
      <c r="A2790" s="31"/>
      <c r="B2790" s="34"/>
      <c r="C2790" s="29"/>
      <c r="D2790" s="29"/>
      <c r="E2790" s="29"/>
      <c r="F2790" s="29"/>
    </row>
    <row r="2791" spans="1:6" x14ac:dyDescent="0.2">
      <c r="A2791" s="31"/>
      <c r="B2791" s="34"/>
      <c r="C2791" s="29"/>
      <c r="D2791" s="29"/>
      <c r="E2791" s="29"/>
      <c r="F2791" s="29"/>
    </row>
    <row r="2792" spans="1:6" x14ac:dyDescent="0.2">
      <c r="A2792" s="31"/>
      <c r="B2792" s="34"/>
      <c r="C2792" s="29"/>
      <c r="D2792" s="29"/>
      <c r="E2792" s="29"/>
      <c r="F2792" s="29"/>
    </row>
    <row r="2793" spans="1:6" x14ac:dyDescent="0.2">
      <c r="A2793" s="31"/>
      <c r="B2793" s="34"/>
      <c r="C2793" s="29"/>
      <c r="D2793" s="29"/>
      <c r="E2793" s="29"/>
      <c r="F2793" s="29"/>
    </row>
    <row r="2794" spans="1:6" x14ac:dyDescent="0.2">
      <c r="A2794" s="31"/>
      <c r="B2794" s="34"/>
      <c r="C2794" s="29"/>
      <c r="D2794" s="29"/>
      <c r="E2794" s="29"/>
      <c r="F2794" s="29"/>
    </row>
    <row r="2795" spans="1:6" x14ac:dyDescent="0.2">
      <c r="A2795" s="31"/>
      <c r="B2795" s="34"/>
      <c r="C2795" s="29"/>
      <c r="D2795" s="29"/>
      <c r="E2795" s="29"/>
      <c r="F2795" s="29"/>
    </row>
    <row r="2796" spans="1:6" x14ac:dyDescent="0.2">
      <c r="A2796" s="31"/>
      <c r="B2796" s="34"/>
      <c r="C2796" s="29"/>
      <c r="D2796" s="29"/>
      <c r="E2796" s="29"/>
      <c r="F2796" s="29"/>
    </row>
    <row r="2797" spans="1:6" x14ac:dyDescent="0.2">
      <c r="A2797" s="31"/>
      <c r="B2797" s="34"/>
      <c r="C2797" s="29"/>
      <c r="D2797" s="29"/>
      <c r="E2797" s="29"/>
      <c r="F2797" s="29"/>
    </row>
    <row r="2798" spans="1:6" x14ac:dyDescent="0.2">
      <c r="A2798" s="31"/>
      <c r="B2798" s="34"/>
      <c r="C2798" s="29"/>
      <c r="D2798" s="29"/>
      <c r="E2798" s="29"/>
      <c r="F2798" s="29"/>
    </row>
    <row r="2799" spans="1:6" x14ac:dyDescent="0.2">
      <c r="A2799" s="31"/>
      <c r="B2799" s="34"/>
      <c r="C2799" s="29"/>
      <c r="D2799" s="29"/>
      <c r="E2799" s="29"/>
      <c r="F2799" s="29"/>
    </row>
    <row r="2800" spans="1:6" x14ac:dyDescent="0.2">
      <c r="A2800" s="31"/>
      <c r="B2800" s="34"/>
      <c r="C2800" s="29"/>
      <c r="D2800" s="29"/>
      <c r="E2800" s="29"/>
      <c r="F2800" s="29"/>
    </row>
    <row r="2801" spans="1:6" x14ac:dyDescent="0.2">
      <c r="A2801" s="31"/>
      <c r="B2801" s="34"/>
      <c r="C2801" s="29"/>
      <c r="D2801" s="29"/>
      <c r="E2801" s="29"/>
      <c r="F2801" s="29"/>
    </row>
    <row r="2802" spans="1:6" x14ac:dyDescent="0.2">
      <c r="A2802" s="31"/>
      <c r="B2802" s="34"/>
      <c r="C2802" s="29"/>
      <c r="D2802" s="29"/>
      <c r="E2802" s="29"/>
      <c r="F2802" s="29"/>
    </row>
    <row r="2803" spans="1:6" x14ac:dyDescent="0.2">
      <c r="A2803" s="31"/>
      <c r="B2803" s="34"/>
      <c r="C2803" s="29"/>
      <c r="D2803" s="29"/>
      <c r="E2803" s="29"/>
      <c r="F2803" s="29"/>
    </row>
    <row r="2804" spans="1:6" x14ac:dyDescent="0.2">
      <c r="A2804" s="31"/>
      <c r="B2804" s="34"/>
      <c r="C2804" s="29"/>
      <c r="D2804" s="29"/>
      <c r="E2804" s="29"/>
      <c r="F2804" s="29"/>
    </row>
    <row r="2805" spans="1:6" x14ac:dyDescent="0.2">
      <c r="A2805" s="31"/>
      <c r="B2805" s="34"/>
      <c r="C2805" s="29"/>
      <c r="D2805" s="29"/>
      <c r="E2805" s="29"/>
      <c r="F2805" s="29"/>
    </row>
    <row r="2806" spans="1:6" x14ac:dyDescent="0.2">
      <c r="A2806" s="31"/>
      <c r="B2806" s="34"/>
      <c r="C2806" s="29"/>
      <c r="D2806" s="29"/>
      <c r="E2806" s="29"/>
      <c r="F2806" s="29"/>
    </row>
    <row r="2807" spans="1:6" x14ac:dyDescent="0.2">
      <c r="A2807" s="31"/>
      <c r="B2807" s="34"/>
      <c r="C2807" s="29"/>
      <c r="D2807" s="29"/>
      <c r="E2807" s="29"/>
      <c r="F2807" s="29"/>
    </row>
    <row r="2808" spans="1:6" x14ac:dyDescent="0.2">
      <c r="A2808" s="31"/>
      <c r="B2808" s="34"/>
      <c r="C2808" s="29"/>
      <c r="D2808" s="29"/>
      <c r="E2808" s="29"/>
      <c r="F2808" s="29"/>
    </row>
    <row r="2809" spans="1:6" x14ac:dyDescent="0.2">
      <c r="A2809" s="31"/>
      <c r="B2809" s="34"/>
      <c r="C2809" s="29"/>
      <c r="D2809" s="29"/>
      <c r="E2809" s="29"/>
      <c r="F2809" s="29"/>
    </row>
    <row r="2810" spans="1:6" x14ac:dyDescent="0.2">
      <c r="A2810" s="31"/>
      <c r="B2810" s="34"/>
      <c r="C2810" s="29"/>
      <c r="D2810" s="29"/>
      <c r="E2810" s="29"/>
      <c r="F2810" s="29"/>
    </row>
    <row r="2811" spans="1:6" x14ac:dyDescent="0.2">
      <c r="A2811" s="31"/>
      <c r="B2811" s="34"/>
      <c r="C2811" s="29"/>
      <c r="D2811" s="29"/>
      <c r="E2811" s="29"/>
      <c r="F2811" s="29"/>
    </row>
    <row r="2812" spans="1:6" x14ac:dyDescent="0.2">
      <c r="A2812" s="31"/>
      <c r="B2812" s="34"/>
      <c r="C2812" s="29"/>
      <c r="D2812" s="29"/>
      <c r="E2812" s="29"/>
      <c r="F2812" s="29"/>
    </row>
    <row r="2813" spans="1:6" x14ac:dyDescent="0.2">
      <c r="A2813" s="31"/>
      <c r="B2813" s="34"/>
      <c r="C2813" s="29"/>
      <c r="D2813" s="29"/>
      <c r="E2813" s="29"/>
      <c r="F2813" s="29"/>
    </row>
    <row r="2814" spans="1:6" x14ac:dyDescent="0.2">
      <c r="A2814" s="31"/>
      <c r="B2814" s="34"/>
      <c r="C2814" s="29"/>
      <c r="D2814" s="29"/>
      <c r="E2814" s="29"/>
      <c r="F2814" s="29"/>
    </row>
    <row r="2815" spans="1:6" x14ac:dyDescent="0.2">
      <c r="A2815" s="31"/>
      <c r="B2815" s="34"/>
      <c r="C2815" s="29"/>
      <c r="D2815" s="29"/>
      <c r="E2815" s="29"/>
      <c r="F2815" s="29"/>
    </row>
    <row r="2816" spans="1:6" x14ac:dyDescent="0.2">
      <c r="A2816" s="31"/>
      <c r="B2816" s="34"/>
      <c r="C2816" s="29"/>
      <c r="D2816" s="29"/>
      <c r="E2816" s="29"/>
      <c r="F2816" s="29"/>
    </row>
    <row r="2817" spans="1:6" x14ac:dyDescent="0.2">
      <c r="A2817" s="31"/>
      <c r="B2817" s="34"/>
      <c r="C2817" s="29"/>
      <c r="D2817" s="29"/>
      <c r="E2817" s="29"/>
      <c r="F2817" s="29"/>
    </row>
    <row r="2818" spans="1:6" x14ac:dyDescent="0.2">
      <c r="A2818" s="31"/>
      <c r="B2818" s="34"/>
      <c r="C2818" s="29"/>
      <c r="D2818" s="29"/>
      <c r="E2818" s="29"/>
      <c r="F2818" s="29"/>
    </row>
    <row r="2819" spans="1:6" x14ac:dyDescent="0.2">
      <c r="A2819" s="31"/>
      <c r="B2819" s="34"/>
      <c r="C2819" s="29"/>
      <c r="D2819" s="29"/>
      <c r="E2819" s="29"/>
      <c r="F2819" s="29"/>
    </row>
    <row r="2820" spans="1:6" x14ac:dyDescent="0.2">
      <c r="A2820" s="31"/>
      <c r="B2820" s="34"/>
      <c r="C2820" s="29"/>
      <c r="D2820" s="29"/>
      <c r="E2820" s="29"/>
      <c r="F2820" s="29"/>
    </row>
    <row r="2821" spans="1:6" x14ac:dyDescent="0.2">
      <c r="A2821" s="31"/>
      <c r="B2821" s="34"/>
      <c r="C2821" s="29"/>
      <c r="D2821" s="29"/>
      <c r="E2821" s="29"/>
      <c r="F2821" s="29"/>
    </row>
    <row r="2822" spans="1:6" x14ac:dyDescent="0.2">
      <c r="A2822" s="31"/>
      <c r="B2822" s="34"/>
      <c r="C2822" s="29"/>
      <c r="D2822" s="29"/>
      <c r="E2822" s="29"/>
      <c r="F2822" s="29"/>
    </row>
    <row r="2823" spans="1:6" x14ac:dyDescent="0.2">
      <c r="A2823" s="31"/>
      <c r="B2823" s="34"/>
      <c r="C2823" s="29"/>
      <c r="D2823" s="29"/>
      <c r="E2823" s="29"/>
      <c r="F2823" s="29"/>
    </row>
    <row r="2824" spans="1:6" x14ac:dyDescent="0.2">
      <c r="A2824" s="31"/>
      <c r="B2824" s="34"/>
      <c r="C2824" s="29"/>
      <c r="D2824" s="29"/>
      <c r="E2824" s="29"/>
      <c r="F2824" s="29"/>
    </row>
    <row r="2825" spans="1:6" x14ac:dyDescent="0.2">
      <c r="A2825" s="31"/>
      <c r="B2825" s="34"/>
      <c r="C2825" s="29"/>
      <c r="D2825" s="29"/>
      <c r="E2825" s="29"/>
      <c r="F2825" s="29"/>
    </row>
    <row r="2826" spans="1:6" x14ac:dyDescent="0.2">
      <c r="A2826" s="31"/>
      <c r="B2826" s="34"/>
      <c r="C2826" s="29"/>
      <c r="D2826" s="29"/>
      <c r="E2826" s="29"/>
      <c r="F2826" s="29"/>
    </row>
    <row r="2827" spans="1:6" x14ac:dyDescent="0.2">
      <c r="A2827" s="31"/>
      <c r="B2827" s="34"/>
      <c r="C2827" s="29"/>
      <c r="D2827" s="29"/>
      <c r="E2827" s="29"/>
      <c r="F2827" s="29"/>
    </row>
    <row r="2828" spans="1:6" x14ac:dyDescent="0.2">
      <c r="A2828" s="31"/>
      <c r="B2828" s="34"/>
      <c r="C2828" s="29"/>
      <c r="D2828" s="29"/>
      <c r="E2828" s="29"/>
      <c r="F2828" s="29"/>
    </row>
    <row r="2829" spans="1:6" x14ac:dyDescent="0.2">
      <c r="A2829" s="31"/>
      <c r="B2829" s="34"/>
      <c r="C2829" s="29"/>
      <c r="D2829" s="29"/>
      <c r="E2829" s="29"/>
      <c r="F2829" s="29"/>
    </row>
    <row r="2830" spans="1:6" x14ac:dyDescent="0.2">
      <c r="A2830" s="31"/>
      <c r="B2830" s="34"/>
      <c r="C2830" s="29"/>
      <c r="D2830" s="29"/>
      <c r="E2830" s="29"/>
      <c r="F2830" s="29"/>
    </row>
    <row r="2831" spans="1:6" x14ac:dyDescent="0.2">
      <c r="A2831" s="31"/>
      <c r="B2831" s="34"/>
      <c r="C2831" s="29"/>
      <c r="D2831" s="29"/>
      <c r="E2831" s="29"/>
      <c r="F2831" s="29"/>
    </row>
    <row r="2832" spans="1:6" x14ac:dyDescent="0.2">
      <c r="A2832" s="31"/>
      <c r="B2832" s="34"/>
      <c r="C2832" s="29"/>
      <c r="D2832" s="29"/>
      <c r="E2832" s="29"/>
      <c r="F2832" s="29"/>
    </row>
    <row r="2833" spans="1:6" x14ac:dyDescent="0.2">
      <c r="A2833" s="31"/>
      <c r="B2833" s="34"/>
      <c r="C2833" s="29"/>
      <c r="D2833" s="29"/>
      <c r="E2833" s="29"/>
      <c r="F2833" s="29"/>
    </row>
    <row r="2834" spans="1:6" x14ac:dyDescent="0.2">
      <c r="A2834" s="31"/>
      <c r="B2834" s="34"/>
      <c r="C2834" s="29"/>
      <c r="D2834" s="29"/>
      <c r="E2834" s="29"/>
      <c r="F2834" s="29"/>
    </row>
    <row r="2835" spans="1:6" x14ac:dyDescent="0.2">
      <c r="A2835" s="31"/>
      <c r="B2835" s="34"/>
      <c r="C2835" s="29"/>
      <c r="D2835" s="29"/>
      <c r="E2835" s="29"/>
      <c r="F2835" s="29"/>
    </row>
    <row r="2836" spans="1:6" x14ac:dyDescent="0.2">
      <c r="A2836" s="31"/>
      <c r="B2836" s="34"/>
      <c r="C2836" s="29"/>
      <c r="D2836" s="29"/>
      <c r="E2836" s="29"/>
      <c r="F2836" s="29"/>
    </row>
    <row r="2837" spans="1:6" x14ac:dyDescent="0.2">
      <c r="A2837" s="31"/>
      <c r="B2837" s="34"/>
      <c r="C2837" s="29"/>
      <c r="D2837" s="29"/>
      <c r="E2837" s="29"/>
      <c r="F2837" s="29"/>
    </row>
    <row r="2838" spans="1:6" x14ac:dyDescent="0.2">
      <c r="A2838" s="31"/>
      <c r="B2838" s="34"/>
      <c r="C2838" s="29"/>
      <c r="D2838" s="29"/>
      <c r="E2838" s="29"/>
      <c r="F2838" s="29"/>
    </row>
    <row r="2839" spans="1:6" x14ac:dyDescent="0.2">
      <c r="A2839" s="31"/>
      <c r="B2839" s="34"/>
      <c r="C2839" s="29"/>
      <c r="D2839" s="29"/>
      <c r="E2839" s="29"/>
      <c r="F2839" s="29"/>
    </row>
    <row r="2840" spans="1:6" x14ac:dyDescent="0.2">
      <c r="A2840" s="31"/>
      <c r="B2840" s="34"/>
      <c r="C2840" s="29"/>
      <c r="D2840" s="29"/>
      <c r="E2840" s="29"/>
      <c r="F2840" s="29"/>
    </row>
    <row r="2841" spans="1:6" x14ac:dyDescent="0.2">
      <c r="A2841" s="31"/>
      <c r="B2841" s="34"/>
      <c r="C2841" s="29"/>
      <c r="D2841" s="29"/>
      <c r="E2841" s="29"/>
      <c r="F2841" s="29"/>
    </row>
    <row r="2842" spans="1:6" x14ac:dyDescent="0.2">
      <c r="A2842" s="31"/>
      <c r="B2842" s="34"/>
      <c r="C2842" s="29"/>
      <c r="D2842" s="29"/>
      <c r="E2842" s="29"/>
      <c r="F2842" s="29"/>
    </row>
    <row r="2843" spans="1:6" x14ac:dyDescent="0.2">
      <c r="A2843" s="31"/>
      <c r="B2843" s="34"/>
      <c r="C2843" s="29"/>
      <c r="D2843" s="29"/>
      <c r="E2843" s="29"/>
      <c r="F2843" s="29"/>
    </row>
    <row r="2844" spans="1:6" x14ac:dyDescent="0.2">
      <c r="A2844" s="31"/>
      <c r="B2844" s="34"/>
      <c r="C2844" s="29"/>
      <c r="D2844" s="29"/>
      <c r="E2844" s="29"/>
      <c r="F2844" s="29"/>
    </row>
    <row r="2845" spans="1:6" x14ac:dyDescent="0.2">
      <c r="A2845" s="31"/>
      <c r="B2845" s="34"/>
      <c r="C2845" s="29"/>
      <c r="D2845" s="29"/>
      <c r="E2845" s="29"/>
      <c r="F2845" s="29"/>
    </row>
    <row r="2846" spans="1:6" x14ac:dyDescent="0.2">
      <c r="A2846" s="31"/>
      <c r="B2846" s="34"/>
      <c r="C2846" s="29"/>
      <c r="D2846" s="29"/>
      <c r="E2846" s="29"/>
      <c r="F2846" s="29"/>
    </row>
    <row r="2847" spans="1:6" x14ac:dyDescent="0.2">
      <c r="A2847" s="31"/>
      <c r="B2847" s="34"/>
      <c r="C2847" s="29"/>
      <c r="D2847" s="29"/>
      <c r="E2847" s="29"/>
      <c r="F2847" s="29"/>
    </row>
    <row r="2848" spans="1:6" x14ac:dyDescent="0.2">
      <c r="A2848" s="31"/>
      <c r="B2848" s="34"/>
      <c r="C2848" s="29"/>
      <c r="D2848" s="29"/>
      <c r="E2848" s="29"/>
      <c r="F2848" s="29"/>
    </row>
    <row r="2849" spans="1:6" x14ac:dyDescent="0.2">
      <c r="A2849" s="31"/>
      <c r="B2849" s="34"/>
      <c r="C2849" s="29"/>
      <c r="D2849" s="29"/>
      <c r="E2849" s="29"/>
      <c r="F2849" s="29"/>
    </row>
    <row r="2850" spans="1:6" x14ac:dyDescent="0.2">
      <c r="A2850" s="31"/>
      <c r="B2850" s="34"/>
      <c r="C2850" s="29"/>
      <c r="D2850" s="29"/>
      <c r="E2850" s="29"/>
      <c r="F2850" s="29"/>
    </row>
    <row r="2851" spans="1:6" x14ac:dyDescent="0.2">
      <c r="A2851" s="31"/>
      <c r="B2851" s="34"/>
      <c r="C2851" s="29"/>
      <c r="D2851" s="29"/>
      <c r="E2851" s="29"/>
      <c r="F2851" s="29"/>
    </row>
    <row r="2852" spans="1:6" x14ac:dyDescent="0.2">
      <c r="A2852" s="31"/>
      <c r="B2852" s="34"/>
      <c r="C2852" s="29"/>
      <c r="D2852" s="29"/>
      <c r="E2852" s="29"/>
      <c r="F2852" s="29"/>
    </row>
    <row r="2853" spans="1:6" x14ac:dyDescent="0.2">
      <c r="A2853" s="31"/>
      <c r="B2853" s="34"/>
      <c r="C2853" s="29"/>
      <c r="D2853" s="29"/>
      <c r="E2853" s="29"/>
      <c r="F2853" s="29"/>
    </row>
    <row r="2854" spans="1:6" x14ac:dyDescent="0.2">
      <c r="A2854" s="31"/>
      <c r="B2854" s="34"/>
      <c r="C2854" s="29"/>
      <c r="D2854" s="29"/>
      <c r="E2854" s="29"/>
      <c r="F2854" s="29"/>
    </row>
    <row r="2855" spans="1:6" x14ac:dyDescent="0.2">
      <c r="A2855" s="31"/>
      <c r="B2855" s="34"/>
      <c r="C2855" s="29"/>
      <c r="D2855" s="29"/>
      <c r="E2855" s="29"/>
      <c r="F2855" s="29"/>
    </row>
    <row r="2856" spans="1:6" x14ac:dyDescent="0.2">
      <c r="A2856" s="31"/>
      <c r="B2856" s="34"/>
      <c r="C2856" s="29"/>
      <c r="D2856" s="29"/>
      <c r="E2856" s="29"/>
      <c r="F2856" s="29"/>
    </row>
    <row r="2857" spans="1:6" x14ac:dyDescent="0.2">
      <c r="A2857" s="31"/>
      <c r="B2857" s="34"/>
      <c r="C2857" s="29"/>
      <c r="D2857" s="29"/>
      <c r="E2857" s="29"/>
      <c r="F2857" s="29"/>
    </row>
    <row r="2858" spans="1:6" x14ac:dyDescent="0.2">
      <c r="A2858" s="31"/>
      <c r="B2858" s="34"/>
      <c r="C2858" s="29"/>
      <c r="D2858" s="29"/>
      <c r="E2858" s="29"/>
      <c r="F2858" s="29"/>
    </row>
    <row r="2859" spans="1:6" x14ac:dyDescent="0.2">
      <c r="A2859" s="31"/>
      <c r="B2859" s="34"/>
      <c r="C2859" s="29"/>
      <c r="D2859" s="29"/>
      <c r="E2859" s="29"/>
      <c r="F2859" s="29"/>
    </row>
    <row r="2860" spans="1:6" x14ac:dyDescent="0.2">
      <c r="A2860" s="31"/>
      <c r="B2860" s="34"/>
      <c r="C2860" s="29"/>
      <c r="D2860" s="29"/>
      <c r="E2860" s="29"/>
      <c r="F2860" s="29"/>
    </row>
    <row r="2861" spans="1:6" x14ac:dyDescent="0.2">
      <c r="A2861" s="31"/>
      <c r="B2861" s="34"/>
      <c r="C2861" s="29"/>
      <c r="D2861" s="29"/>
      <c r="E2861" s="29"/>
      <c r="F2861" s="29"/>
    </row>
    <row r="2862" spans="1:6" x14ac:dyDescent="0.2">
      <c r="A2862" s="31"/>
      <c r="B2862" s="34"/>
      <c r="C2862" s="29"/>
      <c r="D2862" s="29"/>
      <c r="E2862" s="29"/>
      <c r="F2862" s="29"/>
    </row>
    <row r="2863" spans="1:6" x14ac:dyDescent="0.2">
      <c r="A2863" s="31"/>
      <c r="B2863" s="34"/>
      <c r="C2863" s="29"/>
      <c r="D2863" s="29"/>
      <c r="E2863" s="29"/>
      <c r="F2863" s="29"/>
    </row>
    <row r="2864" spans="1:6" x14ac:dyDescent="0.2">
      <c r="A2864" s="31"/>
      <c r="B2864" s="34"/>
      <c r="C2864" s="29"/>
      <c r="D2864" s="29"/>
      <c r="E2864" s="29"/>
      <c r="F2864" s="29"/>
    </row>
    <row r="2865" spans="1:6" x14ac:dyDescent="0.2">
      <c r="A2865" s="31"/>
      <c r="B2865" s="34"/>
      <c r="C2865" s="29"/>
      <c r="D2865" s="29"/>
      <c r="E2865" s="29"/>
      <c r="F2865" s="29"/>
    </row>
    <row r="2866" spans="1:6" x14ac:dyDescent="0.2">
      <c r="A2866" s="31"/>
      <c r="B2866" s="34"/>
      <c r="C2866" s="29"/>
      <c r="D2866" s="29"/>
      <c r="E2866" s="29"/>
      <c r="F2866" s="29"/>
    </row>
    <row r="2867" spans="1:6" x14ac:dyDescent="0.2">
      <c r="A2867" s="31"/>
      <c r="B2867" s="34"/>
      <c r="C2867" s="29"/>
      <c r="D2867" s="29"/>
      <c r="E2867" s="29"/>
      <c r="F2867" s="29"/>
    </row>
    <row r="2868" spans="1:6" x14ac:dyDescent="0.2">
      <c r="A2868" s="31"/>
      <c r="B2868" s="34"/>
      <c r="C2868" s="29"/>
      <c r="D2868" s="29"/>
      <c r="E2868" s="29"/>
      <c r="F2868" s="29"/>
    </row>
    <row r="2869" spans="1:6" x14ac:dyDescent="0.2">
      <c r="A2869" s="31"/>
      <c r="B2869" s="34"/>
      <c r="C2869" s="29"/>
      <c r="D2869" s="29"/>
      <c r="E2869" s="29"/>
      <c r="F2869" s="29"/>
    </row>
    <row r="2870" spans="1:6" x14ac:dyDescent="0.2">
      <c r="A2870" s="31"/>
      <c r="B2870" s="34"/>
      <c r="C2870" s="29"/>
      <c r="D2870" s="29"/>
      <c r="E2870" s="29"/>
      <c r="F2870" s="29"/>
    </row>
    <row r="2871" spans="1:6" x14ac:dyDescent="0.2">
      <c r="A2871" s="31"/>
      <c r="B2871" s="34"/>
      <c r="C2871" s="29"/>
      <c r="D2871" s="29"/>
      <c r="E2871" s="29"/>
      <c r="F2871" s="29"/>
    </row>
    <row r="2872" spans="1:6" x14ac:dyDescent="0.2">
      <c r="A2872" s="31"/>
      <c r="B2872" s="34"/>
      <c r="C2872" s="29"/>
      <c r="D2872" s="29"/>
      <c r="E2872" s="29"/>
      <c r="F2872" s="29"/>
    </row>
    <row r="2873" spans="1:6" x14ac:dyDescent="0.2">
      <c r="A2873" s="31"/>
      <c r="B2873" s="34"/>
      <c r="C2873" s="29"/>
      <c r="D2873" s="29"/>
      <c r="E2873" s="29"/>
      <c r="F2873" s="29"/>
    </row>
    <row r="2874" spans="1:6" x14ac:dyDescent="0.2">
      <c r="A2874" s="31"/>
      <c r="B2874" s="34"/>
      <c r="C2874" s="29"/>
      <c r="D2874" s="29"/>
      <c r="E2874" s="29"/>
      <c r="F2874" s="29"/>
    </row>
    <row r="2875" spans="1:6" x14ac:dyDescent="0.2">
      <c r="A2875" s="31"/>
      <c r="B2875" s="34"/>
      <c r="C2875" s="29"/>
      <c r="D2875" s="29"/>
      <c r="E2875" s="29"/>
      <c r="F2875" s="29"/>
    </row>
    <row r="2876" spans="1:6" x14ac:dyDescent="0.2">
      <c r="A2876" s="31"/>
      <c r="B2876" s="34"/>
      <c r="C2876" s="29"/>
      <c r="D2876" s="29"/>
      <c r="E2876" s="29"/>
      <c r="F2876" s="29"/>
    </row>
    <row r="2877" spans="1:6" x14ac:dyDescent="0.2">
      <c r="A2877" s="31"/>
      <c r="B2877" s="34"/>
      <c r="C2877" s="29"/>
      <c r="D2877" s="29"/>
      <c r="E2877" s="29"/>
      <c r="F2877" s="29"/>
    </row>
    <row r="2878" spans="1:6" x14ac:dyDescent="0.2">
      <c r="A2878" s="31"/>
      <c r="B2878" s="34"/>
      <c r="C2878" s="29"/>
      <c r="D2878" s="29"/>
      <c r="E2878" s="29"/>
      <c r="F2878" s="29"/>
    </row>
    <row r="2879" spans="1:6" x14ac:dyDescent="0.2">
      <c r="A2879" s="31"/>
      <c r="B2879" s="34"/>
      <c r="C2879" s="29"/>
      <c r="D2879" s="29"/>
      <c r="E2879" s="29"/>
      <c r="F2879" s="29"/>
    </row>
    <row r="2880" spans="1:6" x14ac:dyDescent="0.2">
      <c r="A2880" s="31"/>
      <c r="B2880" s="34"/>
      <c r="C2880" s="29"/>
      <c r="D2880" s="29"/>
      <c r="E2880" s="29"/>
      <c r="F2880" s="29"/>
    </row>
    <row r="2881" spans="1:6" x14ac:dyDescent="0.2">
      <c r="A2881" s="31"/>
      <c r="B2881" s="34"/>
      <c r="C2881" s="29"/>
      <c r="D2881" s="29"/>
      <c r="E2881" s="29"/>
      <c r="F2881" s="29"/>
    </row>
    <row r="2882" spans="1:6" x14ac:dyDescent="0.2">
      <c r="A2882" s="31"/>
      <c r="B2882" s="34"/>
      <c r="C2882" s="29"/>
      <c r="D2882" s="29"/>
      <c r="E2882" s="29"/>
      <c r="F2882" s="29"/>
    </row>
    <row r="2883" spans="1:6" x14ac:dyDescent="0.2">
      <c r="A2883" s="31"/>
      <c r="B2883" s="34"/>
      <c r="C2883" s="29"/>
      <c r="D2883" s="29"/>
      <c r="E2883" s="29"/>
      <c r="F2883" s="29"/>
    </row>
    <row r="2884" spans="1:6" x14ac:dyDescent="0.2">
      <c r="A2884" s="31"/>
      <c r="B2884" s="34"/>
      <c r="C2884" s="29"/>
      <c r="D2884" s="29"/>
      <c r="E2884" s="29"/>
      <c r="F2884" s="29"/>
    </row>
    <row r="2885" spans="1:6" x14ac:dyDescent="0.2">
      <c r="A2885" s="31"/>
      <c r="B2885" s="34"/>
      <c r="C2885" s="29"/>
      <c r="D2885" s="29"/>
      <c r="E2885" s="29"/>
      <c r="F2885" s="29"/>
    </row>
    <row r="2886" spans="1:6" x14ac:dyDescent="0.2">
      <c r="A2886" s="31"/>
      <c r="B2886" s="34"/>
      <c r="C2886" s="29"/>
      <c r="D2886" s="29"/>
      <c r="E2886" s="29"/>
      <c r="F2886" s="29"/>
    </row>
    <row r="2887" spans="1:6" x14ac:dyDescent="0.2">
      <c r="A2887" s="31"/>
      <c r="B2887" s="34"/>
      <c r="C2887" s="29"/>
      <c r="D2887" s="29"/>
      <c r="E2887" s="29"/>
      <c r="F2887" s="29"/>
    </row>
    <row r="2888" spans="1:6" x14ac:dyDescent="0.2">
      <c r="A2888" s="31"/>
      <c r="B2888" s="34"/>
      <c r="C2888" s="29"/>
      <c r="D2888" s="29"/>
      <c r="E2888" s="29"/>
      <c r="F2888" s="29"/>
    </row>
    <row r="2889" spans="1:6" x14ac:dyDescent="0.2">
      <c r="A2889" s="31"/>
      <c r="B2889" s="34"/>
      <c r="C2889" s="29"/>
      <c r="D2889" s="29"/>
      <c r="E2889" s="29"/>
      <c r="F2889" s="29"/>
    </row>
    <row r="2890" spans="1:6" x14ac:dyDescent="0.2">
      <c r="A2890" s="31"/>
      <c r="B2890" s="34"/>
      <c r="C2890" s="29"/>
      <c r="D2890" s="29"/>
      <c r="E2890" s="29"/>
      <c r="F2890" s="29"/>
    </row>
    <row r="2891" spans="1:6" x14ac:dyDescent="0.2">
      <c r="A2891" s="31"/>
      <c r="B2891" s="34"/>
      <c r="C2891" s="29"/>
      <c r="D2891" s="29"/>
      <c r="E2891" s="29"/>
      <c r="F2891" s="29"/>
    </row>
    <row r="2892" spans="1:6" x14ac:dyDescent="0.2">
      <c r="A2892" s="31"/>
      <c r="B2892" s="34"/>
      <c r="C2892" s="29"/>
      <c r="D2892" s="29"/>
      <c r="E2892" s="29"/>
      <c r="F2892" s="29"/>
    </row>
    <row r="2893" spans="1:6" x14ac:dyDescent="0.2">
      <c r="A2893" s="31"/>
      <c r="B2893" s="34"/>
      <c r="C2893" s="29"/>
      <c r="D2893" s="29"/>
      <c r="E2893" s="29"/>
      <c r="F2893" s="29"/>
    </row>
    <row r="2894" spans="1:6" x14ac:dyDescent="0.2">
      <c r="A2894" s="31"/>
      <c r="B2894" s="34"/>
      <c r="C2894" s="29"/>
      <c r="D2894" s="29"/>
      <c r="E2894" s="29"/>
      <c r="F2894" s="29"/>
    </row>
    <row r="2895" spans="1:6" x14ac:dyDescent="0.2">
      <c r="A2895" s="31"/>
      <c r="B2895" s="34"/>
      <c r="C2895" s="29"/>
      <c r="D2895" s="29"/>
      <c r="E2895" s="29"/>
      <c r="F2895" s="29"/>
    </row>
    <row r="2896" spans="1:6" x14ac:dyDescent="0.2">
      <c r="A2896" s="31"/>
      <c r="B2896" s="34"/>
      <c r="C2896" s="29"/>
      <c r="D2896" s="29"/>
      <c r="E2896" s="29"/>
      <c r="F2896" s="29"/>
    </row>
    <row r="2897" spans="1:6" x14ac:dyDescent="0.2">
      <c r="A2897" s="31"/>
      <c r="B2897" s="34"/>
      <c r="C2897" s="29"/>
      <c r="D2897" s="29"/>
      <c r="E2897" s="29"/>
      <c r="F2897" s="29"/>
    </row>
    <row r="2898" spans="1:6" x14ac:dyDescent="0.2">
      <c r="A2898" s="31"/>
      <c r="B2898" s="34"/>
      <c r="C2898" s="29"/>
      <c r="D2898" s="29"/>
      <c r="E2898" s="29"/>
      <c r="F2898" s="29"/>
    </row>
    <row r="2899" spans="1:6" x14ac:dyDescent="0.2">
      <c r="A2899" s="31"/>
      <c r="B2899" s="34"/>
      <c r="C2899" s="29"/>
      <c r="D2899" s="29"/>
      <c r="E2899" s="29"/>
      <c r="F2899" s="29"/>
    </row>
    <row r="2900" spans="1:6" x14ac:dyDescent="0.2">
      <c r="A2900" s="31"/>
      <c r="B2900" s="34"/>
      <c r="C2900" s="29"/>
      <c r="D2900" s="29"/>
      <c r="E2900" s="29"/>
      <c r="F2900" s="29"/>
    </row>
    <row r="2901" spans="1:6" x14ac:dyDescent="0.2">
      <c r="A2901" s="31"/>
      <c r="B2901" s="34"/>
      <c r="C2901" s="29"/>
      <c r="D2901" s="29"/>
      <c r="E2901" s="29"/>
      <c r="F2901" s="29"/>
    </row>
    <row r="2902" spans="1:6" x14ac:dyDescent="0.2">
      <c r="A2902" s="31"/>
      <c r="B2902" s="34"/>
      <c r="C2902" s="29"/>
      <c r="D2902" s="29"/>
      <c r="E2902" s="29"/>
      <c r="F2902" s="29"/>
    </row>
    <row r="2903" spans="1:6" x14ac:dyDescent="0.2">
      <c r="A2903" s="31"/>
      <c r="B2903" s="34"/>
      <c r="C2903" s="29"/>
      <c r="D2903" s="29"/>
      <c r="E2903" s="29"/>
      <c r="F2903" s="29"/>
    </row>
    <row r="2904" spans="1:6" x14ac:dyDescent="0.2">
      <c r="A2904" s="31"/>
      <c r="B2904" s="34"/>
      <c r="C2904" s="29"/>
      <c r="D2904" s="29"/>
      <c r="E2904" s="29"/>
      <c r="F2904" s="29"/>
    </row>
    <row r="2905" spans="1:6" x14ac:dyDescent="0.2">
      <c r="A2905" s="31"/>
      <c r="B2905" s="34"/>
      <c r="C2905" s="29"/>
      <c r="D2905" s="29"/>
      <c r="E2905" s="29"/>
      <c r="F2905" s="29"/>
    </row>
    <row r="2906" spans="1:6" x14ac:dyDescent="0.2">
      <c r="A2906" s="31"/>
      <c r="B2906" s="34"/>
      <c r="C2906" s="29"/>
      <c r="D2906" s="29"/>
      <c r="E2906" s="29"/>
      <c r="F2906" s="29"/>
    </row>
    <row r="2907" spans="1:6" x14ac:dyDescent="0.2">
      <c r="A2907" s="31"/>
      <c r="B2907" s="34"/>
      <c r="C2907" s="29"/>
      <c r="D2907" s="29"/>
      <c r="E2907" s="29"/>
      <c r="F2907" s="29"/>
    </row>
    <row r="2908" spans="1:6" x14ac:dyDescent="0.2">
      <c r="A2908" s="31"/>
      <c r="B2908" s="34"/>
      <c r="C2908" s="29"/>
      <c r="D2908" s="29"/>
      <c r="E2908" s="29"/>
      <c r="F2908" s="29"/>
    </row>
    <row r="2909" spans="1:6" x14ac:dyDescent="0.2">
      <c r="A2909" s="31"/>
      <c r="B2909" s="34"/>
      <c r="C2909" s="29"/>
      <c r="D2909" s="29"/>
      <c r="E2909" s="29"/>
      <c r="F2909" s="29"/>
    </row>
    <row r="2910" spans="1:6" x14ac:dyDescent="0.2">
      <c r="A2910" s="31"/>
      <c r="B2910" s="34"/>
      <c r="C2910" s="29"/>
      <c r="D2910" s="29"/>
      <c r="E2910" s="29"/>
      <c r="F2910" s="29"/>
    </row>
    <row r="2911" spans="1:6" x14ac:dyDescent="0.2">
      <c r="A2911" s="31"/>
      <c r="B2911" s="34"/>
      <c r="C2911" s="29"/>
      <c r="D2911" s="29"/>
      <c r="E2911" s="29"/>
      <c r="F2911" s="29"/>
    </row>
    <row r="2912" spans="1:6" x14ac:dyDescent="0.2">
      <c r="A2912" s="31"/>
      <c r="B2912" s="34"/>
      <c r="C2912" s="29"/>
      <c r="D2912" s="29"/>
      <c r="E2912" s="29"/>
      <c r="F2912" s="29"/>
    </row>
    <row r="2913" spans="1:6" x14ac:dyDescent="0.2">
      <c r="A2913" s="31"/>
      <c r="B2913" s="34"/>
      <c r="C2913" s="29"/>
      <c r="D2913" s="29"/>
      <c r="E2913" s="29"/>
      <c r="F2913" s="29"/>
    </row>
    <row r="2914" spans="1:6" x14ac:dyDescent="0.2">
      <c r="A2914" s="31"/>
      <c r="B2914" s="34"/>
      <c r="C2914" s="29"/>
      <c r="D2914" s="29"/>
      <c r="E2914" s="29"/>
      <c r="F2914" s="29"/>
    </row>
    <row r="2915" spans="1:6" x14ac:dyDescent="0.2">
      <c r="A2915" s="31"/>
      <c r="B2915" s="34"/>
      <c r="C2915" s="29"/>
      <c r="D2915" s="29"/>
      <c r="E2915" s="29"/>
      <c r="F2915" s="29"/>
    </row>
    <row r="2916" spans="1:6" x14ac:dyDescent="0.2">
      <c r="A2916" s="31"/>
      <c r="B2916" s="34"/>
      <c r="C2916" s="29"/>
      <c r="D2916" s="29"/>
      <c r="E2916" s="29"/>
      <c r="F2916" s="29"/>
    </row>
    <row r="2917" spans="1:6" x14ac:dyDescent="0.2">
      <c r="A2917" s="31"/>
      <c r="B2917" s="34"/>
      <c r="C2917" s="29"/>
      <c r="D2917" s="29"/>
      <c r="E2917" s="29"/>
      <c r="F2917" s="29"/>
    </row>
    <row r="2918" spans="1:6" x14ac:dyDescent="0.2">
      <c r="A2918" s="31"/>
      <c r="B2918" s="34"/>
      <c r="C2918" s="29"/>
      <c r="D2918" s="29"/>
      <c r="E2918" s="29"/>
      <c r="F2918" s="29"/>
    </row>
    <row r="2919" spans="1:6" x14ac:dyDescent="0.2">
      <c r="A2919" s="31"/>
      <c r="B2919" s="34"/>
      <c r="C2919" s="29"/>
      <c r="D2919" s="29"/>
      <c r="E2919" s="29"/>
      <c r="F2919" s="29"/>
    </row>
    <row r="2920" spans="1:6" x14ac:dyDescent="0.2">
      <c r="A2920" s="31"/>
      <c r="B2920" s="34"/>
      <c r="C2920" s="29"/>
      <c r="D2920" s="29"/>
      <c r="E2920" s="29"/>
      <c r="F2920" s="29"/>
    </row>
    <row r="2921" spans="1:6" x14ac:dyDescent="0.2">
      <c r="A2921" s="31"/>
      <c r="B2921" s="34"/>
      <c r="C2921" s="29"/>
      <c r="D2921" s="29"/>
      <c r="E2921" s="29"/>
      <c r="F2921" s="29"/>
    </row>
    <row r="2922" spans="1:6" x14ac:dyDescent="0.2">
      <c r="A2922" s="31"/>
      <c r="B2922" s="34"/>
      <c r="C2922" s="29"/>
      <c r="D2922" s="29"/>
      <c r="E2922" s="29"/>
      <c r="F2922" s="29"/>
    </row>
    <row r="2923" spans="1:6" x14ac:dyDescent="0.2">
      <c r="A2923" s="31"/>
      <c r="B2923" s="34"/>
      <c r="C2923" s="29"/>
      <c r="D2923" s="29"/>
      <c r="E2923" s="29"/>
      <c r="F2923" s="29"/>
    </row>
    <row r="2924" spans="1:6" x14ac:dyDescent="0.2">
      <c r="A2924" s="31"/>
      <c r="B2924" s="34"/>
      <c r="C2924" s="29"/>
      <c r="D2924" s="29"/>
      <c r="E2924" s="29"/>
      <c r="F2924" s="29"/>
    </row>
    <row r="2925" spans="1:6" x14ac:dyDescent="0.2">
      <c r="A2925" s="31"/>
      <c r="B2925" s="34"/>
      <c r="C2925" s="29"/>
      <c r="D2925" s="29"/>
      <c r="E2925" s="29"/>
      <c r="F2925" s="29"/>
    </row>
    <row r="2926" spans="1:6" x14ac:dyDescent="0.2">
      <c r="A2926" s="31"/>
      <c r="B2926" s="34"/>
      <c r="C2926" s="29"/>
      <c r="D2926" s="29"/>
      <c r="E2926" s="29"/>
      <c r="F2926" s="29"/>
    </row>
    <row r="2927" spans="1:6" x14ac:dyDescent="0.2">
      <c r="A2927" s="31"/>
      <c r="B2927" s="34"/>
      <c r="C2927" s="29"/>
      <c r="D2927" s="29"/>
      <c r="E2927" s="29"/>
      <c r="F2927" s="29"/>
    </row>
    <row r="2928" spans="1:6" x14ac:dyDescent="0.2">
      <c r="A2928" s="31"/>
      <c r="B2928" s="34"/>
      <c r="C2928" s="29"/>
      <c r="D2928" s="29"/>
      <c r="E2928" s="29"/>
      <c r="F2928" s="29"/>
    </row>
    <row r="2929" spans="1:6" x14ac:dyDescent="0.2">
      <c r="A2929" s="31"/>
      <c r="B2929" s="34"/>
      <c r="C2929" s="29"/>
      <c r="D2929" s="29"/>
      <c r="E2929" s="29"/>
      <c r="F2929" s="29"/>
    </row>
    <row r="2930" spans="1:6" x14ac:dyDescent="0.2">
      <c r="A2930" s="31"/>
      <c r="B2930" s="34"/>
      <c r="C2930" s="29"/>
      <c r="D2930" s="29"/>
      <c r="E2930" s="29"/>
      <c r="F2930" s="29"/>
    </row>
    <row r="2931" spans="1:6" x14ac:dyDescent="0.2">
      <c r="A2931" s="31"/>
      <c r="B2931" s="34"/>
      <c r="C2931" s="29"/>
      <c r="D2931" s="29"/>
      <c r="E2931" s="29"/>
      <c r="F2931" s="29"/>
    </row>
    <row r="2932" spans="1:6" x14ac:dyDescent="0.2">
      <c r="A2932" s="31"/>
      <c r="B2932" s="34"/>
      <c r="C2932" s="29"/>
      <c r="D2932" s="29"/>
      <c r="E2932" s="29"/>
      <c r="F2932" s="29"/>
    </row>
    <row r="2933" spans="1:6" x14ac:dyDescent="0.2">
      <c r="A2933" s="31"/>
      <c r="B2933" s="34"/>
      <c r="C2933" s="29"/>
      <c r="D2933" s="29"/>
      <c r="E2933" s="29"/>
      <c r="F2933" s="29"/>
    </row>
    <row r="2934" spans="1:6" x14ac:dyDescent="0.2">
      <c r="A2934" s="31"/>
      <c r="B2934" s="34"/>
      <c r="C2934" s="29"/>
      <c r="D2934" s="29"/>
      <c r="E2934" s="29"/>
      <c r="F2934" s="29"/>
    </row>
    <row r="2935" spans="1:6" x14ac:dyDescent="0.2">
      <c r="A2935" s="31"/>
      <c r="B2935" s="34"/>
      <c r="C2935" s="29"/>
      <c r="D2935" s="29"/>
      <c r="E2935" s="29"/>
      <c r="F2935" s="29"/>
    </row>
    <row r="2936" spans="1:6" x14ac:dyDescent="0.2">
      <c r="A2936" s="31"/>
      <c r="B2936" s="34"/>
      <c r="C2936" s="29"/>
      <c r="D2936" s="29"/>
      <c r="E2936" s="29"/>
      <c r="F2936" s="29"/>
    </row>
    <row r="2937" spans="1:6" x14ac:dyDescent="0.2">
      <c r="A2937" s="31"/>
      <c r="B2937" s="34"/>
      <c r="C2937" s="29"/>
      <c r="D2937" s="29"/>
      <c r="E2937" s="29"/>
      <c r="F2937" s="29"/>
    </row>
    <row r="2938" spans="1:6" x14ac:dyDescent="0.2">
      <c r="A2938" s="31"/>
      <c r="B2938" s="34"/>
      <c r="C2938" s="29"/>
      <c r="D2938" s="29"/>
      <c r="E2938" s="29"/>
      <c r="F2938" s="29"/>
    </row>
    <row r="2939" spans="1:6" x14ac:dyDescent="0.2">
      <c r="A2939" s="31"/>
      <c r="B2939" s="34"/>
      <c r="C2939" s="29"/>
      <c r="D2939" s="29"/>
      <c r="E2939" s="29"/>
      <c r="F2939" s="29"/>
    </row>
    <row r="2940" spans="1:6" x14ac:dyDescent="0.2">
      <c r="A2940" s="31"/>
      <c r="B2940" s="34"/>
      <c r="C2940" s="29"/>
      <c r="D2940" s="29"/>
      <c r="E2940" s="29"/>
      <c r="F2940" s="29"/>
    </row>
    <row r="2941" spans="1:6" x14ac:dyDescent="0.2">
      <c r="A2941" s="31"/>
      <c r="B2941" s="34"/>
      <c r="C2941" s="29"/>
      <c r="D2941" s="29"/>
      <c r="E2941" s="29"/>
      <c r="F2941" s="29"/>
    </row>
    <row r="2942" spans="1:6" x14ac:dyDescent="0.2">
      <c r="A2942" s="31"/>
      <c r="B2942" s="34"/>
      <c r="C2942" s="29"/>
      <c r="D2942" s="29"/>
      <c r="E2942" s="29"/>
      <c r="F2942" s="29"/>
    </row>
  </sheetData>
  <mergeCells count="4">
    <mergeCell ref="A5:A6"/>
    <mergeCell ref="B5:B6"/>
    <mergeCell ref="C5:D5"/>
    <mergeCell ref="E5:F5"/>
  </mergeCells>
  <printOptions verticalCentered="1"/>
  <pageMargins left="0.7" right="0.7" top="0.75" bottom="0.75" header="0.3" footer="0.3"/>
  <pageSetup paperSize="9" scale="46" fitToHeight="0" orientation="portrait" r:id="rId1"/>
  <colBreaks count="1" manualBreakCount="1">
    <brk id="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I126"/>
  <sheetViews>
    <sheetView showGridLines="0"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5.5703125" style="3"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9" ht="115.15" customHeight="1" x14ac:dyDescent="0.2"/>
    <row r="2" spans="1:9" s="15" customFormat="1" ht="40.15" customHeight="1" x14ac:dyDescent="0.2">
      <c r="A2" s="21" t="s">
        <v>2549</v>
      </c>
      <c r="B2" s="14"/>
      <c r="C2" s="14"/>
      <c r="D2" s="14"/>
      <c r="E2" s="14"/>
    </row>
    <row r="3" spans="1:9" s="15" customFormat="1" ht="30" customHeight="1" x14ac:dyDescent="0.2">
      <c r="A3" s="51" t="s">
        <v>2564</v>
      </c>
      <c r="B3" s="25"/>
      <c r="C3" s="25"/>
      <c r="D3" s="25"/>
      <c r="E3" s="25"/>
      <c r="F3" s="16"/>
      <c r="G3" s="16"/>
      <c r="H3" s="16"/>
      <c r="I3" s="16"/>
    </row>
    <row r="4" spans="1:9" s="15" customFormat="1" ht="15" customHeight="1" x14ac:dyDescent="0.2">
      <c r="A4" s="19" t="s">
        <v>95</v>
      </c>
      <c r="B4" s="18"/>
      <c r="C4" s="18"/>
      <c r="D4" s="18"/>
      <c r="E4" s="18"/>
    </row>
    <row r="5" spans="1:9" ht="29.25" customHeight="1" x14ac:dyDescent="0.2">
      <c r="A5" s="80" t="s">
        <v>4</v>
      </c>
      <c r="B5" s="81" t="s">
        <v>1</v>
      </c>
      <c r="C5" s="81"/>
      <c r="D5" s="82" t="s">
        <v>2</v>
      </c>
      <c r="E5" s="82"/>
    </row>
    <row r="6" spans="1:9" ht="19.5" customHeight="1" x14ac:dyDescent="0.2">
      <c r="A6" s="80"/>
      <c r="B6" s="30" t="s">
        <v>2475</v>
      </c>
      <c r="C6" s="30" t="s">
        <v>2493</v>
      </c>
      <c r="D6" s="30" t="s">
        <v>2475</v>
      </c>
      <c r="E6" s="30" t="s">
        <v>2493</v>
      </c>
    </row>
    <row r="7" spans="1:9" x14ac:dyDescent="0.2">
      <c r="A7" s="8" t="s">
        <v>3</v>
      </c>
      <c r="B7" s="35">
        <v>5606.0752849999999</v>
      </c>
      <c r="C7" s="35">
        <v>7798.0059590000001</v>
      </c>
      <c r="D7" s="35">
        <v>67521.329320000004</v>
      </c>
      <c r="E7" s="35">
        <v>71173.661752999993</v>
      </c>
    </row>
    <row r="8" spans="1:9" x14ac:dyDescent="0.2">
      <c r="A8" s="26" t="s">
        <v>5</v>
      </c>
      <c r="B8" s="36">
        <v>1681.980114</v>
      </c>
      <c r="C8" s="36">
        <v>2175.3813239999999</v>
      </c>
      <c r="D8" s="36">
        <v>16589.172478</v>
      </c>
      <c r="E8" s="36">
        <v>23940.137332999999</v>
      </c>
    </row>
    <row r="9" spans="1:9" ht="17.25" customHeight="1" x14ac:dyDescent="0.2">
      <c r="A9" s="28" t="s">
        <v>7</v>
      </c>
      <c r="B9" s="37">
        <v>415.12082199999998</v>
      </c>
      <c r="C9" s="37">
        <v>305.00034799999997</v>
      </c>
      <c r="D9" s="37">
        <v>7940.2936129999998</v>
      </c>
      <c r="E9" s="37">
        <v>5931.466856</v>
      </c>
    </row>
    <row r="10" spans="1:9" x14ac:dyDescent="0.2">
      <c r="A10" s="27" t="s">
        <v>12</v>
      </c>
      <c r="B10" s="36">
        <v>279.79030499999999</v>
      </c>
      <c r="C10" s="36">
        <v>409.41500400000001</v>
      </c>
      <c r="D10" s="36">
        <v>2291.7283870000001</v>
      </c>
      <c r="E10" s="36">
        <v>4109.5029969999996</v>
      </c>
    </row>
    <row r="11" spans="1:9" x14ac:dyDescent="0.2">
      <c r="A11" s="28" t="s">
        <v>9</v>
      </c>
      <c r="B11" s="37">
        <v>529.76254100000006</v>
      </c>
      <c r="C11" s="37">
        <v>443.877274</v>
      </c>
      <c r="D11" s="37">
        <v>5044.4657139999999</v>
      </c>
      <c r="E11" s="37">
        <v>3880.4174509999998</v>
      </c>
    </row>
    <row r="12" spans="1:9" x14ac:dyDescent="0.2">
      <c r="A12" s="26" t="s">
        <v>6</v>
      </c>
      <c r="B12" s="36">
        <v>1.25861</v>
      </c>
      <c r="C12" s="36">
        <v>791.04350099999999</v>
      </c>
      <c r="D12" s="36">
        <v>6642.6805379999996</v>
      </c>
      <c r="E12" s="36">
        <v>3639.585716</v>
      </c>
    </row>
    <row r="13" spans="1:9" x14ac:dyDescent="0.2">
      <c r="A13" s="28" t="s">
        <v>11</v>
      </c>
      <c r="B13" s="37">
        <v>233.770725</v>
      </c>
      <c r="C13" s="37">
        <v>434.97177099999999</v>
      </c>
      <c r="D13" s="37">
        <v>2261.7231219999999</v>
      </c>
      <c r="E13" s="37">
        <v>3436.9253349999999</v>
      </c>
    </row>
    <row r="14" spans="1:9" x14ac:dyDescent="0.2">
      <c r="A14" s="27" t="s">
        <v>13</v>
      </c>
      <c r="B14" s="36">
        <v>190.80758499999999</v>
      </c>
      <c r="C14" s="36">
        <v>278.62757399999998</v>
      </c>
      <c r="D14" s="36">
        <v>1846.720562</v>
      </c>
      <c r="E14" s="36">
        <v>3403.415352</v>
      </c>
    </row>
    <row r="15" spans="1:9" x14ac:dyDescent="0.2">
      <c r="A15" s="28" t="s">
        <v>10</v>
      </c>
      <c r="B15" s="37">
        <v>311.075762</v>
      </c>
      <c r="C15" s="37">
        <v>449.83630499999998</v>
      </c>
      <c r="D15" s="37">
        <v>3236.3596910000001</v>
      </c>
      <c r="E15" s="37">
        <v>3384.018364</v>
      </c>
    </row>
    <row r="16" spans="1:9" x14ac:dyDescent="0.2">
      <c r="A16" s="26" t="s">
        <v>15</v>
      </c>
      <c r="B16" s="36">
        <v>135.64559299999999</v>
      </c>
      <c r="C16" s="36">
        <v>378.64343300000002</v>
      </c>
      <c r="D16" s="36">
        <v>1072.8851560000001</v>
      </c>
      <c r="E16" s="36">
        <v>1937.606751</v>
      </c>
    </row>
    <row r="17" spans="1:5" x14ac:dyDescent="0.2">
      <c r="A17" s="28" t="s">
        <v>17</v>
      </c>
      <c r="B17" s="37">
        <v>94.669523999999996</v>
      </c>
      <c r="C17" s="37">
        <v>169.51742899999999</v>
      </c>
      <c r="D17" s="37">
        <v>907.88106200000004</v>
      </c>
      <c r="E17" s="37">
        <v>1638.738169</v>
      </c>
    </row>
    <row r="18" spans="1:5" x14ac:dyDescent="0.2">
      <c r="A18" s="27" t="s">
        <v>8</v>
      </c>
      <c r="B18" s="36">
        <v>395.40819900000002</v>
      </c>
      <c r="C18" s="36">
        <v>143.79945000000001</v>
      </c>
      <c r="D18" s="36">
        <v>9304.563623</v>
      </c>
      <c r="E18" s="36">
        <v>1565.5318130000001</v>
      </c>
    </row>
    <row r="19" spans="1:5" x14ac:dyDescent="0.2">
      <c r="A19" s="28" t="s">
        <v>14</v>
      </c>
      <c r="B19" s="37">
        <v>234.62598</v>
      </c>
      <c r="C19" s="37">
        <v>173.41155599999999</v>
      </c>
      <c r="D19" s="37">
        <v>1152.9174849999999</v>
      </c>
      <c r="E19" s="37">
        <v>1538.3293430000001</v>
      </c>
    </row>
    <row r="20" spans="1:5" x14ac:dyDescent="0.2">
      <c r="A20" s="26" t="s">
        <v>16</v>
      </c>
      <c r="B20" s="36">
        <v>150.875293</v>
      </c>
      <c r="C20" s="36">
        <v>94.146544000000006</v>
      </c>
      <c r="D20" s="36">
        <v>1173.3317979999999</v>
      </c>
      <c r="E20" s="36">
        <v>1098.9310909999999</v>
      </c>
    </row>
    <row r="21" spans="1:5" x14ac:dyDescent="0.2">
      <c r="A21" s="28" t="s">
        <v>22</v>
      </c>
      <c r="B21" s="37">
        <v>147.43394699999999</v>
      </c>
      <c r="C21" s="37">
        <v>123.84062</v>
      </c>
      <c r="D21" s="37">
        <v>683.77492700000005</v>
      </c>
      <c r="E21" s="37">
        <v>1040.924125</v>
      </c>
    </row>
    <row r="22" spans="1:5" x14ac:dyDescent="0.2">
      <c r="A22" s="27" t="s">
        <v>19</v>
      </c>
      <c r="B22" s="36">
        <v>75.082093999999998</v>
      </c>
      <c r="C22" s="36">
        <v>103.86582300000001</v>
      </c>
      <c r="D22" s="36">
        <v>704.44122700000003</v>
      </c>
      <c r="E22" s="36">
        <v>980.73268800000005</v>
      </c>
    </row>
    <row r="23" spans="1:5" x14ac:dyDescent="0.2">
      <c r="A23" s="28" t="s">
        <v>24</v>
      </c>
      <c r="B23" s="37">
        <v>49.594337000000003</v>
      </c>
      <c r="C23" s="37">
        <v>104.915775</v>
      </c>
      <c r="D23" s="37">
        <v>385.84968300000003</v>
      </c>
      <c r="E23" s="37">
        <v>752.94943000000001</v>
      </c>
    </row>
    <row r="24" spans="1:5" x14ac:dyDescent="0.2">
      <c r="A24" s="26" t="s">
        <v>18</v>
      </c>
      <c r="B24" s="36">
        <v>0.14970600000000001</v>
      </c>
      <c r="C24" s="36">
        <v>201.02786800000001</v>
      </c>
      <c r="D24" s="36">
        <v>582.41672000000005</v>
      </c>
      <c r="E24" s="36">
        <v>718.60832300000004</v>
      </c>
    </row>
    <row r="25" spans="1:5" x14ac:dyDescent="0.2">
      <c r="A25" s="28" t="s">
        <v>39</v>
      </c>
      <c r="B25" s="37">
        <v>13.575191</v>
      </c>
      <c r="C25" s="37">
        <v>93.161806999999996</v>
      </c>
      <c r="D25" s="37">
        <v>96.426653999999999</v>
      </c>
      <c r="E25" s="37">
        <v>629.691642</v>
      </c>
    </row>
    <row r="26" spans="1:5" x14ac:dyDescent="0.2">
      <c r="A26" s="27" t="s">
        <v>23</v>
      </c>
      <c r="B26" s="36">
        <v>46.340198000000001</v>
      </c>
      <c r="C26" s="36">
        <v>91.523950999999997</v>
      </c>
      <c r="D26" s="36">
        <v>441.12901299999999</v>
      </c>
      <c r="E26" s="36">
        <v>568.30307600000003</v>
      </c>
    </row>
    <row r="27" spans="1:5" x14ac:dyDescent="0.2">
      <c r="A27" s="28" t="s">
        <v>20</v>
      </c>
      <c r="B27" s="37">
        <v>62.690482000000003</v>
      </c>
      <c r="C27" s="37">
        <v>19.469821</v>
      </c>
      <c r="D27" s="37">
        <v>699.56742699999995</v>
      </c>
      <c r="E27" s="37">
        <v>503.86758099999997</v>
      </c>
    </row>
    <row r="28" spans="1:5" x14ac:dyDescent="0.2">
      <c r="A28" s="26" t="s">
        <v>21</v>
      </c>
      <c r="B28" s="36">
        <v>53.655183999999998</v>
      </c>
      <c r="C28" s="36">
        <v>45.920695000000002</v>
      </c>
      <c r="D28" s="36">
        <v>522.81915100000003</v>
      </c>
      <c r="E28" s="36">
        <v>445.94850400000001</v>
      </c>
    </row>
    <row r="29" spans="1:5" x14ac:dyDescent="0.2">
      <c r="A29" s="28" t="s">
        <v>35</v>
      </c>
      <c r="B29" s="37">
        <v>19.518778000000001</v>
      </c>
      <c r="C29" s="37">
        <v>12.563096</v>
      </c>
      <c r="D29" s="37">
        <v>118.080101</v>
      </c>
      <c r="E29" s="37">
        <v>415.16072200000002</v>
      </c>
    </row>
    <row r="30" spans="1:5" x14ac:dyDescent="0.2">
      <c r="A30" s="27" t="s">
        <v>45</v>
      </c>
      <c r="B30" s="36">
        <v>19.814821999999999</v>
      </c>
      <c r="C30" s="36">
        <v>46.504244999999997</v>
      </c>
      <c r="D30" s="36">
        <v>72.654398999999998</v>
      </c>
      <c r="E30" s="36">
        <v>397.41249499999998</v>
      </c>
    </row>
    <row r="31" spans="1:5" x14ac:dyDescent="0.2">
      <c r="A31" s="28" t="s">
        <v>27</v>
      </c>
      <c r="B31" s="37">
        <v>36.501145000000001</v>
      </c>
      <c r="C31" s="37">
        <v>49.294393999999997</v>
      </c>
      <c r="D31" s="37">
        <v>252.91771299999999</v>
      </c>
      <c r="E31" s="37">
        <v>357.83899400000001</v>
      </c>
    </row>
    <row r="32" spans="1:5" x14ac:dyDescent="0.2">
      <c r="A32" s="26" t="s">
        <v>42</v>
      </c>
      <c r="B32" s="36">
        <v>21.963532000000001</v>
      </c>
      <c r="C32" s="36">
        <v>83.119299999999996</v>
      </c>
      <c r="D32" s="36">
        <v>107.113649</v>
      </c>
      <c r="E32" s="36">
        <v>330.87296400000002</v>
      </c>
    </row>
    <row r="33" spans="1:5" x14ac:dyDescent="0.2">
      <c r="A33" s="28" t="s">
        <v>25</v>
      </c>
      <c r="B33" s="37">
        <v>47.429923000000002</v>
      </c>
      <c r="C33" s="37">
        <v>47.652115000000002</v>
      </c>
      <c r="D33" s="37">
        <v>244.83122399999999</v>
      </c>
      <c r="E33" s="37">
        <v>281.86650300000002</v>
      </c>
    </row>
    <row r="34" spans="1:5" x14ac:dyDescent="0.2">
      <c r="A34" s="27" t="s">
        <v>40</v>
      </c>
      <c r="B34" s="36">
        <v>10.289301</v>
      </c>
      <c r="C34" s="36">
        <v>36.555050999999999</v>
      </c>
      <c r="D34" s="36">
        <v>104.12659600000001</v>
      </c>
      <c r="E34" s="36">
        <v>254.67859999999999</v>
      </c>
    </row>
    <row r="35" spans="1:5" x14ac:dyDescent="0.2">
      <c r="A35" s="28" t="s">
        <v>52</v>
      </c>
      <c r="B35" s="37">
        <v>7.7830240000000002</v>
      </c>
      <c r="C35" s="37">
        <v>12.697944</v>
      </c>
      <c r="D35" s="37">
        <v>44.015721999999997</v>
      </c>
      <c r="E35" s="37">
        <v>215.416799</v>
      </c>
    </row>
    <row r="36" spans="1:5" x14ac:dyDescent="0.2">
      <c r="A36" s="26" t="s">
        <v>29</v>
      </c>
      <c r="B36" s="36">
        <v>15.726277</v>
      </c>
      <c r="C36" s="36">
        <v>14.693998000000001</v>
      </c>
      <c r="D36" s="36">
        <v>219.50703999999999</v>
      </c>
      <c r="E36" s="36">
        <v>193.334284</v>
      </c>
    </row>
    <row r="37" spans="1:5" x14ac:dyDescent="0.2">
      <c r="A37" s="28" t="s">
        <v>2516</v>
      </c>
      <c r="B37" s="37">
        <v>0.31514399999999998</v>
      </c>
      <c r="C37" s="37">
        <v>52.065958000000002</v>
      </c>
      <c r="D37" s="37">
        <v>0.31514399999999998</v>
      </c>
      <c r="E37" s="37">
        <v>189.27910499999999</v>
      </c>
    </row>
    <row r="38" spans="1:5" x14ac:dyDescent="0.2">
      <c r="A38" s="27" t="s">
        <v>30</v>
      </c>
      <c r="B38" s="36">
        <v>11.957462</v>
      </c>
      <c r="C38" s="36">
        <v>22.86937</v>
      </c>
      <c r="D38" s="36">
        <v>144.79939999999999</v>
      </c>
      <c r="E38" s="36">
        <v>182.56136699999999</v>
      </c>
    </row>
    <row r="39" spans="1:5" x14ac:dyDescent="0.2">
      <c r="A39" s="28" t="s">
        <v>26</v>
      </c>
      <c r="B39" s="37">
        <v>14.568424</v>
      </c>
      <c r="C39" s="37">
        <v>12.196948000000001</v>
      </c>
      <c r="D39" s="37">
        <v>201.91395800000001</v>
      </c>
      <c r="E39" s="37">
        <v>182.51379700000001</v>
      </c>
    </row>
    <row r="40" spans="1:5" x14ac:dyDescent="0.2">
      <c r="A40" s="26" t="s">
        <v>34</v>
      </c>
      <c r="B40" s="36">
        <v>25.652471999999999</v>
      </c>
      <c r="C40" s="36">
        <v>9.8189150000000005</v>
      </c>
      <c r="D40" s="36">
        <v>171.10350500000001</v>
      </c>
      <c r="E40" s="36">
        <v>148.97817499999999</v>
      </c>
    </row>
    <row r="41" spans="1:5" x14ac:dyDescent="0.2">
      <c r="A41" s="28" t="s">
        <v>36</v>
      </c>
      <c r="B41" s="37">
        <v>15.680740999999999</v>
      </c>
      <c r="C41" s="37">
        <v>11.902342000000001</v>
      </c>
      <c r="D41" s="37">
        <v>137.149483</v>
      </c>
      <c r="E41" s="37">
        <v>141.009185</v>
      </c>
    </row>
    <row r="42" spans="1:5" x14ac:dyDescent="0.2">
      <c r="A42" s="27" t="s">
        <v>37</v>
      </c>
      <c r="B42" s="36">
        <v>16.360261999999999</v>
      </c>
      <c r="C42" s="36">
        <v>33.012686000000002</v>
      </c>
      <c r="D42" s="36">
        <v>119.03029100000001</v>
      </c>
      <c r="E42" s="36">
        <v>138.31451100000001</v>
      </c>
    </row>
    <row r="43" spans="1:5" x14ac:dyDescent="0.2">
      <c r="A43" s="28" t="s">
        <v>41</v>
      </c>
      <c r="B43" s="37">
        <v>12.419694</v>
      </c>
      <c r="C43" s="37">
        <v>4.8252100000000002</v>
      </c>
      <c r="D43" s="37">
        <v>86.965472000000005</v>
      </c>
      <c r="E43" s="37">
        <v>137.51084800000001</v>
      </c>
    </row>
    <row r="44" spans="1:5" x14ac:dyDescent="0.2">
      <c r="A44" s="26" t="s">
        <v>28</v>
      </c>
      <c r="B44" s="36">
        <v>11.634824</v>
      </c>
      <c r="C44" s="36">
        <v>4.011012</v>
      </c>
      <c r="D44" s="36">
        <v>197.51082600000001</v>
      </c>
      <c r="E44" s="36">
        <v>137.373086</v>
      </c>
    </row>
    <row r="45" spans="1:5" x14ac:dyDescent="0.2">
      <c r="A45" s="28" t="s">
        <v>50</v>
      </c>
      <c r="B45" s="37">
        <v>9.3095119999999998</v>
      </c>
      <c r="C45" s="37">
        <v>17.856968999999999</v>
      </c>
      <c r="D45" s="37">
        <v>51.028502000000003</v>
      </c>
      <c r="E45" s="37">
        <v>129.92932099999999</v>
      </c>
    </row>
    <row r="46" spans="1:5" x14ac:dyDescent="0.2">
      <c r="A46" s="27" t="s">
        <v>33</v>
      </c>
      <c r="B46" s="36">
        <v>16.391027999999999</v>
      </c>
      <c r="C46" s="36">
        <v>16.977097000000001</v>
      </c>
      <c r="D46" s="36">
        <v>147.820932</v>
      </c>
      <c r="E46" s="36">
        <v>127.73323000000001</v>
      </c>
    </row>
    <row r="47" spans="1:5" x14ac:dyDescent="0.2">
      <c r="A47" s="28" t="s">
        <v>71</v>
      </c>
      <c r="B47" s="37">
        <v>0.73460000000000003</v>
      </c>
      <c r="C47" s="37">
        <v>0.86697400000000002</v>
      </c>
      <c r="D47" s="37">
        <v>1.8070200000000001</v>
      </c>
      <c r="E47" s="37">
        <v>116.456425</v>
      </c>
    </row>
    <row r="48" spans="1:5" x14ac:dyDescent="0.2">
      <c r="A48" s="26" t="s">
        <v>32</v>
      </c>
      <c r="B48" s="36">
        <v>7.6628749999999997</v>
      </c>
      <c r="C48" s="36">
        <v>12.373329999999999</v>
      </c>
      <c r="D48" s="36">
        <v>135.48490100000001</v>
      </c>
      <c r="E48" s="36">
        <v>114.936903</v>
      </c>
    </row>
    <row r="49" spans="1:5" x14ac:dyDescent="0.2">
      <c r="A49" s="28" t="s">
        <v>49</v>
      </c>
      <c r="B49" s="37">
        <v>6.7705880000000001</v>
      </c>
      <c r="C49" s="37">
        <v>15.964102</v>
      </c>
      <c r="D49" s="37">
        <v>56.577807</v>
      </c>
      <c r="E49" s="37">
        <v>113.62461399999999</v>
      </c>
    </row>
    <row r="50" spans="1:5" x14ac:dyDescent="0.2">
      <c r="A50" s="27" t="s">
        <v>60</v>
      </c>
      <c r="B50" s="36">
        <v>5.5337860000000001</v>
      </c>
      <c r="C50" s="36">
        <v>22.324583000000001</v>
      </c>
      <c r="D50" s="36">
        <v>30.991064000000001</v>
      </c>
      <c r="E50" s="36">
        <v>105.54295500000001</v>
      </c>
    </row>
    <row r="51" spans="1:5" x14ac:dyDescent="0.2">
      <c r="A51" s="28" t="s">
        <v>47</v>
      </c>
      <c r="B51" s="37">
        <v>7.9140059999999997</v>
      </c>
      <c r="C51" s="37">
        <v>11.992144</v>
      </c>
      <c r="D51" s="37">
        <v>62.105528999999997</v>
      </c>
      <c r="E51" s="37">
        <v>104.89355999999999</v>
      </c>
    </row>
    <row r="52" spans="1:5" x14ac:dyDescent="0.2">
      <c r="A52" s="26" t="s">
        <v>38</v>
      </c>
      <c r="B52" s="36">
        <v>25.179221999999999</v>
      </c>
      <c r="C52" s="36">
        <v>6.4592710000000002</v>
      </c>
      <c r="D52" s="36">
        <v>133.83097799999999</v>
      </c>
      <c r="E52" s="36">
        <v>94.018794</v>
      </c>
    </row>
    <row r="53" spans="1:5" x14ac:dyDescent="0.2">
      <c r="A53" s="28" t="s">
        <v>43</v>
      </c>
      <c r="B53" s="37">
        <v>8.4554810000000007</v>
      </c>
      <c r="C53" s="37">
        <v>18.258316000000001</v>
      </c>
      <c r="D53" s="37">
        <v>74.087412</v>
      </c>
      <c r="E53" s="37">
        <v>76.463513000000006</v>
      </c>
    </row>
    <row r="54" spans="1:5" x14ac:dyDescent="0.2">
      <c r="A54" s="27" t="s">
        <v>44</v>
      </c>
      <c r="B54" s="36">
        <v>6.3709619999999996</v>
      </c>
      <c r="C54" s="36">
        <v>11.986753999999999</v>
      </c>
      <c r="D54" s="36">
        <v>69.639842000000002</v>
      </c>
      <c r="E54" s="36">
        <v>75.276060999999999</v>
      </c>
    </row>
    <row r="55" spans="1:5" x14ac:dyDescent="0.2">
      <c r="A55" s="28" t="s">
        <v>46</v>
      </c>
      <c r="B55" s="37">
        <v>7.9499339999999998</v>
      </c>
      <c r="C55" s="37">
        <v>17.945297</v>
      </c>
      <c r="D55" s="37">
        <v>60.124195999999998</v>
      </c>
      <c r="E55" s="37">
        <v>64.543014999999997</v>
      </c>
    </row>
    <row r="56" spans="1:5" x14ac:dyDescent="0.2">
      <c r="A56" s="26" t="s">
        <v>51</v>
      </c>
      <c r="B56" s="36">
        <v>18.85453</v>
      </c>
      <c r="C56" s="36">
        <v>15.890178000000001</v>
      </c>
      <c r="D56" s="36">
        <v>69.235851999999994</v>
      </c>
      <c r="E56" s="36">
        <v>63.313541999999998</v>
      </c>
    </row>
    <row r="57" spans="1:5" x14ac:dyDescent="0.2">
      <c r="A57" s="28" t="s">
        <v>48</v>
      </c>
      <c r="B57" s="37">
        <v>8.8698929999999994</v>
      </c>
      <c r="C57" s="37">
        <v>4.0190190000000001</v>
      </c>
      <c r="D57" s="37">
        <v>64.066013999999996</v>
      </c>
      <c r="E57" s="37">
        <v>63.187170000000002</v>
      </c>
    </row>
    <row r="58" spans="1:5" x14ac:dyDescent="0.2">
      <c r="A58" s="27" t="s">
        <v>55</v>
      </c>
      <c r="B58" s="36">
        <v>6.0445409999999997</v>
      </c>
      <c r="C58" s="36">
        <v>6.9384829999999997</v>
      </c>
      <c r="D58" s="36">
        <v>34.598289999999999</v>
      </c>
      <c r="E58" s="36">
        <v>56.955747000000002</v>
      </c>
    </row>
    <row r="59" spans="1:5" x14ac:dyDescent="0.2">
      <c r="A59" s="28" t="s">
        <v>31</v>
      </c>
      <c r="B59" s="37">
        <v>8.4431069999999995</v>
      </c>
      <c r="C59" s="37">
        <v>5.1769660000000002</v>
      </c>
      <c r="D59" s="37">
        <v>119.140957</v>
      </c>
      <c r="E59" s="37">
        <v>54.695189999999997</v>
      </c>
    </row>
    <row r="60" spans="1:5" x14ac:dyDescent="0.2">
      <c r="A60" s="26" t="s">
        <v>2517</v>
      </c>
      <c r="B60" s="36" t="s">
        <v>2476</v>
      </c>
      <c r="C60" s="36">
        <v>1.884253</v>
      </c>
      <c r="D60" s="36">
        <v>0.81135699999999999</v>
      </c>
      <c r="E60" s="36">
        <v>54.455720999999997</v>
      </c>
    </row>
    <row r="61" spans="1:5" x14ac:dyDescent="0.2">
      <c r="A61" s="28" t="s">
        <v>62</v>
      </c>
      <c r="B61" s="37">
        <v>1.3782779999999999</v>
      </c>
      <c r="C61" s="37">
        <v>4.3373710000000001</v>
      </c>
      <c r="D61" s="37">
        <v>19.520619</v>
      </c>
      <c r="E61" s="37">
        <v>43.502370999999997</v>
      </c>
    </row>
    <row r="62" spans="1:5" x14ac:dyDescent="0.2">
      <c r="A62" s="27" t="s">
        <v>56</v>
      </c>
      <c r="B62" s="36">
        <v>3.4792730000000001</v>
      </c>
      <c r="C62" s="36">
        <v>7.0512009999999998</v>
      </c>
      <c r="D62" s="36">
        <v>32.222923000000002</v>
      </c>
      <c r="E62" s="36">
        <v>42.798118000000002</v>
      </c>
    </row>
    <row r="63" spans="1:5" x14ac:dyDescent="0.2">
      <c r="A63" s="28" t="s">
        <v>64</v>
      </c>
      <c r="B63" s="37">
        <v>1.8208679999999999</v>
      </c>
      <c r="C63" s="37">
        <v>2.078214</v>
      </c>
      <c r="D63" s="37">
        <v>17.626747999999999</v>
      </c>
      <c r="E63" s="37">
        <v>40.103352999999998</v>
      </c>
    </row>
    <row r="64" spans="1:5" x14ac:dyDescent="0.2">
      <c r="A64" s="26" t="s">
        <v>53</v>
      </c>
      <c r="B64" s="36">
        <v>7.3978820000000001</v>
      </c>
      <c r="C64" s="36">
        <v>4.1066479999999999</v>
      </c>
      <c r="D64" s="36">
        <v>49.837063000000001</v>
      </c>
      <c r="E64" s="36">
        <v>39.880744</v>
      </c>
    </row>
    <row r="65" spans="1:6" x14ac:dyDescent="0.2">
      <c r="A65" s="28" t="s">
        <v>2519</v>
      </c>
      <c r="B65" s="37" t="s">
        <v>2476</v>
      </c>
      <c r="C65" s="37">
        <v>4.2515559999999999</v>
      </c>
      <c r="D65" s="37" t="s">
        <v>2476</v>
      </c>
      <c r="E65" s="37">
        <v>38.183390000000003</v>
      </c>
    </row>
    <row r="66" spans="1:6" x14ac:dyDescent="0.2">
      <c r="A66" s="27" t="s">
        <v>79</v>
      </c>
      <c r="B66" s="36" t="s">
        <v>2476</v>
      </c>
      <c r="C66" s="36">
        <v>14.158574</v>
      </c>
      <c r="D66" s="36">
        <v>2.8994430000000002</v>
      </c>
      <c r="E66" s="36">
        <v>37.662539000000002</v>
      </c>
      <c r="F66" s="10"/>
    </row>
    <row r="67" spans="1:6" x14ac:dyDescent="0.2">
      <c r="A67" s="28" t="s">
        <v>54</v>
      </c>
      <c r="B67" s="37">
        <v>5.6139929999999998</v>
      </c>
      <c r="C67" s="37">
        <v>1.259582</v>
      </c>
      <c r="D67" s="37">
        <v>39.533147</v>
      </c>
      <c r="E67" s="37">
        <v>35.164458000000003</v>
      </c>
    </row>
    <row r="68" spans="1:6" x14ac:dyDescent="0.2">
      <c r="A68" s="26" t="s">
        <v>59</v>
      </c>
      <c r="B68" s="36">
        <v>0.86577800000000005</v>
      </c>
      <c r="C68" s="36">
        <v>5.4620949999999997</v>
      </c>
      <c r="D68" s="36">
        <v>15.308419000000001</v>
      </c>
      <c r="E68" s="36">
        <v>34.044792000000001</v>
      </c>
    </row>
    <row r="69" spans="1:6" x14ac:dyDescent="0.2">
      <c r="A69" s="28" t="s">
        <v>2518</v>
      </c>
      <c r="B69" s="37" t="s">
        <v>2476</v>
      </c>
      <c r="C69" s="37" t="s">
        <v>2476</v>
      </c>
      <c r="D69" s="37">
        <v>0.75619899999999995</v>
      </c>
      <c r="E69" s="37">
        <v>33.122500000000002</v>
      </c>
    </row>
    <row r="70" spans="1:6" x14ac:dyDescent="0.2">
      <c r="A70" s="27" t="s">
        <v>65</v>
      </c>
      <c r="B70" s="38">
        <v>1.1239110000000001</v>
      </c>
      <c r="C70" s="36">
        <v>6.0755720000000002</v>
      </c>
      <c r="D70" s="36">
        <v>12.119434</v>
      </c>
      <c r="E70" s="36">
        <v>31.352401</v>
      </c>
    </row>
    <row r="71" spans="1:6" x14ac:dyDescent="0.2">
      <c r="A71" s="28" t="s">
        <v>82</v>
      </c>
      <c r="B71" s="37">
        <v>1.2866569999999999</v>
      </c>
      <c r="C71" s="37">
        <v>0.385851</v>
      </c>
      <c r="D71" s="37">
        <v>5.6553899999999997</v>
      </c>
      <c r="E71" s="37">
        <v>30.891110000000001</v>
      </c>
    </row>
    <row r="72" spans="1:6" x14ac:dyDescent="0.2">
      <c r="A72" s="47" t="s">
        <v>68</v>
      </c>
      <c r="B72" s="48">
        <v>47.696562999999998</v>
      </c>
      <c r="C72" s="48">
        <v>76.745102000000003</v>
      </c>
      <c r="D72" s="48">
        <v>411.31672800000001</v>
      </c>
      <c r="E72" s="48">
        <v>501.17684100000002</v>
      </c>
      <c r="F72" s="9"/>
    </row>
    <row r="73" spans="1:6" s="43" customFormat="1" ht="12.75" x14ac:dyDescent="0.2">
      <c r="A73" s="28"/>
      <c r="B73" s="37"/>
      <c r="C73" s="37"/>
      <c r="D73" s="37"/>
      <c r="E73" s="37"/>
      <c r="F73" s="44"/>
    </row>
    <row r="74" spans="1:6" s="43" customFormat="1" ht="12.75" x14ac:dyDescent="0.2">
      <c r="A74" s="28" t="s">
        <v>2473</v>
      </c>
      <c r="B74" s="37"/>
      <c r="C74" s="37"/>
      <c r="D74" s="37"/>
      <c r="E74" s="37"/>
      <c r="F74" s="44"/>
    </row>
    <row r="75" spans="1:6" s="43" customFormat="1" ht="12.75" x14ac:dyDescent="0.2">
      <c r="A75" s="28" t="s">
        <v>2474</v>
      </c>
      <c r="B75" s="37"/>
      <c r="C75" s="37"/>
      <c r="D75" s="37"/>
      <c r="E75" s="37"/>
      <c r="F75" s="44"/>
    </row>
    <row r="76" spans="1:6" x14ac:dyDescent="0.2">
      <c r="A76" s="28"/>
      <c r="B76" s="37"/>
      <c r="C76" s="37"/>
      <c r="D76" s="37"/>
      <c r="E76" s="37"/>
    </row>
    <row r="77" spans="1:6" x14ac:dyDescent="0.2">
      <c r="A77" s="28"/>
      <c r="B77" s="37"/>
      <c r="C77" s="37"/>
      <c r="D77" s="37"/>
      <c r="E77" s="37"/>
    </row>
    <row r="78" spans="1:6" x14ac:dyDescent="0.2">
      <c r="A78" s="28"/>
      <c r="B78" s="37"/>
      <c r="C78" s="37"/>
      <c r="D78" s="37"/>
      <c r="E78" s="37"/>
    </row>
    <row r="79" spans="1:6" x14ac:dyDescent="0.2">
      <c r="A79" s="28"/>
      <c r="B79" s="37"/>
      <c r="C79" s="37"/>
      <c r="D79" s="37"/>
      <c r="E79" s="37"/>
    </row>
    <row r="80" spans="1:6" x14ac:dyDescent="0.2">
      <c r="A80" s="28"/>
      <c r="B80" s="37"/>
      <c r="C80" s="37"/>
      <c r="D80" s="37"/>
      <c r="E80" s="37"/>
    </row>
    <row r="81" spans="1:5" x14ac:dyDescent="0.2">
      <c r="A81" s="28"/>
      <c r="B81" s="37"/>
      <c r="C81" s="37"/>
      <c r="D81" s="37"/>
      <c r="E81" s="37"/>
    </row>
    <row r="82" spans="1:5" x14ac:dyDescent="0.2">
      <c r="A82" s="28"/>
      <c r="B82" s="37"/>
      <c r="C82" s="37"/>
      <c r="D82" s="37"/>
      <c r="E82" s="37"/>
    </row>
    <row r="83" spans="1:5" x14ac:dyDescent="0.2">
      <c r="A83" s="28"/>
      <c r="B83" s="37"/>
      <c r="C83" s="37"/>
      <c r="D83" s="37"/>
      <c r="E83" s="37"/>
    </row>
    <row r="84" spans="1:5" x14ac:dyDescent="0.2">
      <c r="A84" s="28"/>
      <c r="B84" s="37"/>
      <c r="C84" s="37"/>
      <c r="D84" s="37"/>
      <c r="E84" s="37"/>
    </row>
    <row r="85" spans="1:5" x14ac:dyDescent="0.2">
      <c r="A85" s="28"/>
      <c r="B85" s="37"/>
      <c r="C85" s="37"/>
      <c r="D85" s="37"/>
      <c r="E85" s="37"/>
    </row>
    <row r="86" spans="1:5" x14ac:dyDescent="0.2">
      <c r="A86" s="28"/>
      <c r="B86" s="37"/>
      <c r="C86" s="37"/>
      <c r="D86" s="37"/>
      <c r="E86" s="37"/>
    </row>
    <row r="87" spans="1:5" x14ac:dyDescent="0.2">
      <c r="A87" s="28"/>
      <c r="B87" s="37"/>
      <c r="C87" s="37"/>
      <c r="D87" s="37"/>
      <c r="E87" s="37"/>
    </row>
    <row r="88" spans="1:5" x14ac:dyDescent="0.2">
      <c r="A88" s="28"/>
      <c r="B88" s="37"/>
      <c r="C88" s="37"/>
      <c r="D88" s="37"/>
      <c r="E88" s="37"/>
    </row>
    <row r="89" spans="1:5" x14ac:dyDescent="0.2">
      <c r="A89" s="28"/>
      <c r="B89" s="37"/>
      <c r="C89" s="37"/>
      <c r="D89" s="37"/>
      <c r="E89" s="37"/>
    </row>
    <row r="90" spans="1:5" x14ac:dyDescent="0.2">
      <c r="A90" s="28"/>
      <c r="B90" s="37"/>
      <c r="C90" s="37"/>
      <c r="D90" s="37"/>
      <c r="E90" s="37"/>
    </row>
    <row r="91" spans="1:5" x14ac:dyDescent="0.2">
      <c r="A91" s="28"/>
      <c r="B91" s="37"/>
      <c r="C91" s="37"/>
      <c r="D91" s="37"/>
      <c r="E91" s="37"/>
    </row>
    <row r="92" spans="1:5" x14ac:dyDescent="0.2">
      <c r="A92" s="28"/>
      <c r="B92" s="37"/>
      <c r="C92" s="37"/>
      <c r="D92" s="37"/>
      <c r="E92" s="37"/>
    </row>
    <row r="93" spans="1:5" x14ac:dyDescent="0.2">
      <c r="A93" s="28"/>
      <c r="B93" s="37"/>
      <c r="C93" s="37"/>
      <c r="D93" s="37"/>
      <c r="E93" s="37"/>
    </row>
    <row r="94" spans="1:5" x14ac:dyDescent="0.2">
      <c r="A94" s="28"/>
      <c r="B94" s="37"/>
      <c r="C94" s="37"/>
      <c r="D94" s="37"/>
      <c r="E94" s="37"/>
    </row>
    <row r="95" spans="1:5" x14ac:dyDescent="0.2">
      <c r="A95" s="28"/>
      <c r="B95" s="37"/>
      <c r="C95" s="37"/>
      <c r="D95" s="37"/>
      <c r="E95" s="37"/>
    </row>
    <row r="96" spans="1:5" x14ac:dyDescent="0.2">
      <c r="A96" s="28"/>
      <c r="B96" s="37"/>
      <c r="C96" s="37"/>
      <c r="D96" s="37"/>
      <c r="E96" s="37"/>
    </row>
    <row r="97" spans="1:5" x14ac:dyDescent="0.2">
      <c r="A97" s="28"/>
      <c r="B97" s="37"/>
      <c r="C97" s="37"/>
      <c r="D97" s="37"/>
      <c r="E97" s="37"/>
    </row>
    <row r="98" spans="1:5" x14ac:dyDescent="0.2">
      <c r="A98" s="28"/>
      <c r="B98" s="37"/>
      <c r="C98" s="37"/>
      <c r="D98" s="37"/>
      <c r="E98" s="37"/>
    </row>
    <row r="99" spans="1:5" x14ac:dyDescent="0.2">
      <c r="A99" s="28"/>
      <c r="B99" s="37"/>
      <c r="C99" s="37"/>
      <c r="D99" s="37"/>
      <c r="E99" s="37"/>
    </row>
    <row r="100" spans="1:5" x14ac:dyDescent="0.2">
      <c r="A100" s="28"/>
      <c r="B100" s="37"/>
      <c r="C100" s="37"/>
      <c r="D100" s="37"/>
      <c r="E100" s="37"/>
    </row>
    <row r="101" spans="1:5" x14ac:dyDescent="0.2">
      <c r="A101" s="28"/>
      <c r="B101" s="37"/>
      <c r="C101" s="37"/>
      <c r="D101" s="37"/>
      <c r="E101" s="37"/>
    </row>
    <row r="102" spans="1:5" x14ac:dyDescent="0.2">
      <c r="A102" s="28"/>
      <c r="B102" s="37"/>
      <c r="C102" s="37"/>
      <c r="D102" s="37"/>
      <c r="E102" s="37"/>
    </row>
    <row r="103" spans="1:5" x14ac:dyDescent="0.2">
      <c r="A103" s="28"/>
      <c r="B103" s="37"/>
      <c r="C103" s="37"/>
      <c r="D103" s="37"/>
      <c r="E103" s="37"/>
    </row>
    <row r="104" spans="1:5" x14ac:dyDescent="0.2">
      <c r="A104" s="28"/>
      <c r="B104" s="37"/>
      <c r="C104" s="37"/>
      <c r="D104" s="37"/>
      <c r="E104" s="37"/>
    </row>
    <row r="105" spans="1:5" x14ac:dyDescent="0.2">
      <c r="A105" s="28"/>
      <c r="B105" s="37"/>
      <c r="C105" s="37"/>
      <c r="D105" s="37"/>
      <c r="E105" s="37"/>
    </row>
    <row r="106" spans="1:5" x14ac:dyDescent="0.2">
      <c r="A106" s="28"/>
      <c r="B106" s="37"/>
      <c r="C106" s="37"/>
      <c r="D106" s="37"/>
      <c r="E106" s="37"/>
    </row>
    <row r="107" spans="1:5" x14ac:dyDescent="0.2">
      <c r="A107" s="28"/>
      <c r="B107" s="37"/>
      <c r="C107" s="37"/>
      <c r="D107" s="37"/>
      <c r="E107" s="37"/>
    </row>
    <row r="108" spans="1:5" x14ac:dyDescent="0.2">
      <c r="A108" s="28"/>
      <c r="B108" s="37"/>
      <c r="C108" s="37"/>
      <c r="D108" s="37"/>
      <c r="E108" s="37"/>
    </row>
    <row r="109" spans="1:5" x14ac:dyDescent="0.2">
      <c r="A109" s="28"/>
      <c r="B109" s="37"/>
      <c r="C109" s="37"/>
      <c r="D109" s="37"/>
      <c r="E109" s="37"/>
    </row>
    <row r="110" spans="1:5" x14ac:dyDescent="0.2">
      <c r="A110" s="28"/>
      <c r="B110" s="37"/>
      <c r="C110" s="37"/>
      <c r="D110" s="37"/>
      <c r="E110" s="37"/>
    </row>
    <row r="111" spans="1:5" x14ac:dyDescent="0.2">
      <c r="A111" s="28"/>
      <c r="B111" s="37"/>
      <c r="C111" s="37"/>
      <c r="D111" s="37"/>
      <c r="E111" s="37"/>
    </row>
    <row r="112" spans="1:5" x14ac:dyDescent="0.2">
      <c r="A112" s="28"/>
      <c r="B112" s="37"/>
      <c r="C112" s="37"/>
      <c r="D112" s="37"/>
      <c r="E112" s="37"/>
    </row>
    <row r="113" spans="1:5" x14ac:dyDescent="0.2">
      <c r="A113" s="28"/>
      <c r="B113" s="37"/>
      <c r="C113" s="37"/>
      <c r="D113" s="37"/>
      <c r="E113" s="37"/>
    </row>
    <row r="114" spans="1:5" x14ac:dyDescent="0.2">
      <c r="A114" s="28"/>
      <c r="B114" s="37"/>
      <c r="C114" s="37"/>
      <c r="D114" s="37"/>
      <c r="E114" s="37"/>
    </row>
    <row r="115" spans="1:5" x14ac:dyDescent="0.2">
      <c r="A115" s="28"/>
      <c r="B115" s="37"/>
      <c r="C115" s="37"/>
      <c r="D115" s="37"/>
      <c r="E115" s="37"/>
    </row>
    <row r="116" spans="1:5" x14ac:dyDescent="0.2">
      <c r="A116" s="28"/>
      <c r="B116" s="37"/>
      <c r="C116" s="37"/>
      <c r="D116" s="37"/>
      <c r="E116" s="37"/>
    </row>
    <row r="117" spans="1:5" x14ac:dyDescent="0.2">
      <c r="A117" s="28"/>
      <c r="B117" s="37"/>
      <c r="C117" s="37"/>
      <c r="D117" s="37"/>
      <c r="E117" s="37"/>
    </row>
    <row r="118" spans="1:5" x14ac:dyDescent="0.2">
      <c r="A118" s="28"/>
      <c r="B118" s="37"/>
      <c r="C118" s="37"/>
      <c r="D118" s="37"/>
      <c r="E118" s="37"/>
    </row>
    <row r="119" spans="1:5" x14ac:dyDescent="0.2">
      <c r="A119" s="28"/>
      <c r="B119" s="37"/>
      <c r="C119" s="37"/>
      <c r="D119" s="37"/>
      <c r="E119" s="37"/>
    </row>
    <row r="120" spans="1:5" x14ac:dyDescent="0.2">
      <c r="A120" s="28"/>
      <c r="B120" s="37"/>
      <c r="C120" s="37"/>
      <c r="D120" s="37"/>
      <c r="E120" s="37"/>
    </row>
    <row r="121" spans="1:5" x14ac:dyDescent="0.2">
      <c r="A121" s="28"/>
      <c r="B121" s="37"/>
      <c r="C121" s="37"/>
      <c r="D121" s="37"/>
      <c r="E121" s="37"/>
    </row>
    <row r="122" spans="1:5" x14ac:dyDescent="0.2">
      <c r="A122" s="28"/>
      <c r="B122" s="37"/>
      <c r="C122" s="37"/>
      <c r="D122" s="37"/>
      <c r="E122" s="37"/>
    </row>
    <row r="123" spans="1:5" x14ac:dyDescent="0.2">
      <c r="A123" s="28"/>
      <c r="B123" s="37"/>
      <c r="C123" s="37"/>
      <c r="D123" s="37"/>
      <c r="E123" s="37"/>
    </row>
    <row r="124" spans="1:5" x14ac:dyDescent="0.2">
      <c r="A124" s="28"/>
      <c r="B124" s="37"/>
      <c r="C124" s="37"/>
      <c r="D124" s="37"/>
      <c r="E124" s="37"/>
    </row>
    <row r="125" spans="1:5" x14ac:dyDescent="0.2">
      <c r="A125" s="28"/>
      <c r="B125" s="37"/>
      <c r="C125" s="37"/>
      <c r="D125" s="37"/>
      <c r="E125" s="37"/>
    </row>
    <row r="126" spans="1:5" x14ac:dyDescent="0.2">
      <c r="A126" s="28"/>
      <c r="B126" s="37"/>
      <c r="C126" s="37"/>
      <c r="D126" s="37"/>
      <c r="E126" s="37"/>
    </row>
  </sheetData>
  <mergeCells count="3">
    <mergeCell ref="A5:A6"/>
    <mergeCell ref="B5:C5"/>
    <mergeCell ref="D5:E5"/>
  </mergeCells>
  <printOptions verticalCentered="1"/>
  <pageMargins left="0.7" right="0.7" top="0.75" bottom="0.75" header="0.3" footer="0.3"/>
  <pageSetup paperSize="9" scale="5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I118"/>
  <sheetViews>
    <sheetView showGridLines="0"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5.5703125" style="3"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9" ht="115.15" customHeight="1" x14ac:dyDescent="0.2"/>
    <row r="2" spans="1:9" s="13" customFormat="1" ht="40.15" customHeight="1" x14ac:dyDescent="0.2">
      <c r="A2" s="21" t="s">
        <v>2549</v>
      </c>
      <c r="B2" s="14"/>
      <c r="C2" s="14"/>
      <c r="D2" s="14"/>
      <c r="E2" s="14"/>
    </row>
    <row r="3" spans="1:9" s="13" customFormat="1" ht="30" customHeight="1" x14ac:dyDescent="0.25">
      <c r="A3" s="51" t="s">
        <v>2565</v>
      </c>
      <c r="B3" s="25"/>
      <c r="C3" s="25"/>
      <c r="D3" s="25"/>
      <c r="E3" s="25"/>
      <c r="F3" s="12"/>
      <c r="G3" s="12"/>
      <c r="H3" s="12"/>
      <c r="I3" s="12"/>
    </row>
    <row r="4" spans="1:9" s="13" customFormat="1" x14ac:dyDescent="0.2">
      <c r="A4" s="22" t="s">
        <v>95</v>
      </c>
      <c r="B4" s="20"/>
      <c r="C4" s="20"/>
      <c r="D4" s="20"/>
      <c r="E4" s="20"/>
    </row>
    <row r="5" spans="1:9" ht="29.25" customHeight="1" x14ac:dyDescent="0.2">
      <c r="A5" s="80" t="s">
        <v>4</v>
      </c>
      <c r="B5" s="81" t="s">
        <v>1</v>
      </c>
      <c r="C5" s="81"/>
      <c r="D5" s="82" t="s">
        <v>2</v>
      </c>
      <c r="E5" s="82"/>
    </row>
    <row r="6" spans="1:9" ht="26.25" customHeight="1" x14ac:dyDescent="0.2">
      <c r="A6" s="80"/>
      <c r="B6" s="30" t="s">
        <v>2475</v>
      </c>
      <c r="C6" s="30" t="s">
        <v>2493</v>
      </c>
      <c r="D6" s="30" t="s">
        <v>2475</v>
      </c>
      <c r="E6" s="30" t="s">
        <v>2493</v>
      </c>
    </row>
    <row r="7" spans="1:9" x14ac:dyDescent="0.2">
      <c r="A7" s="8" t="s">
        <v>3</v>
      </c>
      <c r="B7" s="35">
        <v>2961.981495</v>
      </c>
      <c r="C7" s="35">
        <v>4184.3958149999999</v>
      </c>
      <c r="D7" s="35">
        <v>32166.761891999999</v>
      </c>
      <c r="E7" s="35">
        <v>35396.748578999999</v>
      </c>
    </row>
    <row r="8" spans="1:9" x14ac:dyDescent="0.2">
      <c r="A8" s="26" t="s">
        <v>5</v>
      </c>
      <c r="B8" s="36">
        <v>1235.7587860000001</v>
      </c>
      <c r="C8" s="36">
        <v>1454.432235</v>
      </c>
      <c r="D8" s="36">
        <v>13574.780419999999</v>
      </c>
      <c r="E8" s="36">
        <v>12979.62665</v>
      </c>
    </row>
    <row r="9" spans="1:9" x14ac:dyDescent="0.2">
      <c r="A9" s="28" t="s">
        <v>12</v>
      </c>
      <c r="B9" s="37">
        <v>412.56778600000001</v>
      </c>
      <c r="C9" s="37">
        <v>450.93775599999998</v>
      </c>
      <c r="D9" s="37">
        <v>2916.094865</v>
      </c>
      <c r="E9" s="37">
        <v>4639.2379019999998</v>
      </c>
    </row>
    <row r="10" spans="1:9" x14ac:dyDescent="0.2">
      <c r="A10" s="27" t="s">
        <v>14</v>
      </c>
      <c r="B10" s="36">
        <v>204.94811899999999</v>
      </c>
      <c r="C10" s="36">
        <v>374.76480700000002</v>
      </c>
      <c r="D10" s="36">
        <v>1459.5348220000001</v>
      </c>
      <c r="E10" s="36">
        <v>2822.9345509999998</v>
      </c>
    </row>
    <row r="11" spans="1:9" x14ac:dyDescent="0.2">
      <c r="A11" s="28" t="s">
        <v>13</v>
      </c>
      <c r="B11" s="37">
        <v>128.94159099999999</v>
      </c>
      <c r="C11" s="37">
        <v>90.216515999999999</v>
      </c>
      <c r="D11" s="37">
        <v>1102.3812370000001</v>
      </c>
      <c r="E11" s="37">
        <v>1616.8341109999999</v>
      </c>
    </row>
    <row r="12" spans="1:9" x14ac:dyDescent="0.2">
      <c r="A12" s="26" t="s">
        <v>19</v>
      </c>
      <c r="B12" s="36">
        <v>129.51273900000001</v>
      </c>
      <c r="C12" s="36">
        <v>117.207481</v>
      </c>
      <c r="D12" s="36">
        <v>1288.4499000000001</v>
      </c>
      <c r="E12" s="36">
        <v>1470.8350069999999</v>
      </c>
    </row>
    <row r="13" spans="1:9" x14ac:dyDescent="0.2">
      <c r="A13" s="28" t="s">
        <v>18</v>
      </c>
      <c r="B13" s="37">
        <v>67.891109999999998</v>
      </c>
      <c r="C13" s="37">
        <v>4.0898599999999998</v>
      </c>
      <c r="D13" s="37">
        <v>105.83123500000001</v>
      </c>
      <c r="E13" s="37">
        <v>1165.3118280000001</v>
      </c>
    </row>
    <row r="14" spans="1:9" x14ac:dyDescent="0.2">
      <c r="A14" s="27" t="s">
        <v>17</v>
      </c>
      <c r="B14" s="36">
        <v>59.774931000000002</v>
      </c>
      <c r="C14" s="36">
        <v>102.57446</v>
      </c>
      <c r="D14" s="36">
        <v>860.78633600000001</v>
      </c>
      <c r="E14" s="36">
        <v>965.56657600000005</v>
      </c>
    </row>
    <row r="15" spans="1:9" x14ac:dyDescent="0.2">
      <c r="A15" s="28" t="s">
        <v>33</v>
      </c>
      <c r="B15" s="37">
        <v>98.502886000000004</v>
      </c>
      <c r="C15" s="37">
        <v>113.583474</v>
      </c>
      <c r="D15" s="37">
        <v>468.786542</v>
      </c>
      <c r="E15" s="37">
        <v>955.49035400000002</v>
      </c>
    </row>
    <row r="16" spans="1:9" x14ac:dyDescent="0.2">
      <c r="A16" s="26" t="s">
        <v>15</v>
      </c>
      <c r="B16" s="36">
        <v>13.367812000000001</v>
      </c>
      <c r="C16" s="36">
        <v>85.033434</v>
      </c>
      <c r="D16" s="36">
        <v>143.62260699999999</v>
      </c>
      <c r="E16" s="36">
        <v>890.85713899999996</v>
      </c>
    </row>
    <row r="17" spans="1:5" x14ac:dyDescent="0.2">
      <c r="A17" s="28" t="s">
        <v>22</v>
      </c>
      <c r="B17" s="37">
        <v>1.4855039999999999</v>
      </c>
      <c r="C17" s="37">
        <v>415.80549300000001</v>
      </c>
      <c r="D17" s="37">
        <v>6.6422860000000004</v>
      </c>
      <c r="E17" s="37">
        <v>702.31314999999995</v>
      </c>
    </row>
    <row r="18" spans="1:5" x14ac:dyDescent="0.2">
      <c r="A18" s="27" t="s">
        <v>142</v>
      </c>
      <c r="B18" s="36" t="s">
        <v>2476</v>
      </c>
      <c r="C18" s="36" t="s">
        <v>2476</v>
      </c>
      <c r="D18" s="36">
        <v>0.28999999999999998</v>
      </c>
      <c r="E18" s="36">
        <v>688.59375</v>
      </c>
    </row>
    <row r="19" spans="1:5" x14ac:dyDescent="0.2">
      <c r="A19" s="28" t="s">
        <v>9</v>
      </c>
      <c r="B19" s="37">
        <v>2.7132200000000002</v>
      </c>
      <c r="C19" s="37">
        <v>193.31222600000001</v>
      </c>
      <c r="D19" s="37">
        <v>359.98502000000002</v>
      </c>
      <c r="E19" s="37">
        <v>398.63554900000003</v>
      </c>
    </row>
    <row r="20" spans="1:5" x14ac:dyDescent="0.2">
      <c r="A20" s="26" t="s">
        <v>11</v>
      </c>
      <c r="B20" s="36">
        <v>0.34670800000000002</v>
      </c>
      <c r="C20" s="36">
        <v>59.013713000000003</v>
      </c>
      <c r="D20" s="36">
        <v>171.89003199999999</v>
      </c>
      <c r="E20" s="36">
        <v>314.741378</v>
      </c>
    </row>
    <row r="21" spans="1:5" x14ac:dyDescent="0.2">
      <c r="A21" s="28" t="s">
        <v>2519</v>
      </c>
      <c r="B21" s="37" t="s">
        <v>2476</v>
      </c>
      <c r="C21" s="37">
        <v>150.060137</v>
      </c>
      <c r="D21" s="37">
        <v>3.9971E-2</v>
      </c>
      <c r="E21" s="37">
        <v>259.77820800000001</v>
      </c>
    </row>
    <row r="22" spans="1:5" x14ac:dyDescent="0.2">
      <c r="A22" s="27" t="s">
        <v>66</v>
      </c>
      <c r="B22" s="36">
        <v>0.90871999999999997</v>
      </c>
      <c r="C22" s="36">
        <v>0.30990299999999998</v>
      </c>
      <c r="D22" s="36">
        <v>4.4876459999999998</v>
      </c>
      <c r="E22" s="36">
        <v>194.40648100000001</v>
      </c>
    </row>
    <row r="23" spans="1:5" x14ac:dyDescent="0.2">
      <c r="A23" s="28" t="s">
        <v>29</v>
      </c>
      <c r="B23" s="37">
        <v>8.7020280000000003</v>
      </c>
      <c r="C23" s="37">
        <v>117.439261</v>
      </c>
      <c r="D23" s="37">
        <v>136.19843800000001</v>
      </c>
      <c r="E23" s="37">
        <v>185.24332699999999</v>
      </c>
    </row>
    <row r="24" spans="1:5" x14ac:dyDescent="0.2">
      <c r="A24" s="26" t="s">
        <v>20</v>
      </c>
      <c r="B24" s="36">
        <v>0.23443900000000001</v>
      </c>
      <c r="C24" s="36">
        <v>23.638628000000001</v>
      </c>
      <c r="D24" s="36">
        <v>131.35967600000001</v>
      </c>
      <c r="E24" s="36">
        <v>150.43632400000001</v>
      </c>
    </row>
    <row r="25" spans="1:5" x14ac:dyDescent="0.2">
      <c r="A25" s="28" t="s">
        <v>58</v>
      </c>
      <c r="B25" s="37">
        <v>24.863464</v>
      </c>
      <c r="C25" s="37">
        <v>3.9514170000000002</v>
      </c>
      <c r="D25" s="37">
        <v>112.716328</v>
      </c>
      <c r="E25" s="37">
        <v>143.48351400000001</v>
      </c>
    </row>
    <row r="26" spans="1:5" x14ac:dyDescent="0.2">
      <c r="A26" s="27" t="s">
        <v>2518</v>
      </c>
      <c r="B26" s="36">
        <v>1</v>
      </c>
      <c r="C26" s="36" t="s">
        <v>2476</v>
      </c>
      <c r="D26" s="36">
        <v>1</v>
      </c>
      <c r="E26" s="36">
        <v>130.119</v>
      </c>
    </row>
    <row r="27" spans="1:5" x14ac:dyDescent="0.2">
      <c r="A27" s="28" t="s">
        <v>41</v>
      </c>
      <c r="B27" s="37">
        <v>1.9524680000000001</v>
      </c>
      <c r="C27" s="37">
        <v>1.6631069999999999</v>
      </c>
      <c r="D27" s="37">
        <v>85.355041</v>
      </c>
      <c r="E27" s="37">
        <v>115.842356</v>
      </c>
    </row>
    <row r="28" spans="1:5" x14ac:dyDescent="0.2">
      <c r="A28" s="26" t="s">
        <v>55</v>
      </c>
      <c r="B28" s="36">
        <v>2.9198770000000001</v>
      </c>
      <c r="C28" s="36">
        <v>0.44363200000000003</v>
      </c>
      <c r="D28" s="36">
        <v>11.974463</v>
      </c>
      <c r="E28" s="36">
        <v>113.60415500000001</v>
      </c>
    </row>
    <row r="29" spans="1:5" x14ac:dyDescent="0.2">
      <c r="A29" s="28" t="s">
        <v>32</v>
      </c>
      <c r="B29" s="37">
        <v>1.6643810000000001</v>
      </c>
      <c r="C29" s="37">
        <v>9.8962749999999993</v>
      </c>
      <c r="D29" s="37">
        <v>63.044494</v>
      </c>
      <c r="E29" s="37">
        <v>91.240185999999994</v>
      </c>
    </row>
    <row r="30" spans="1:5" x14ac:dyDescent="0.2">
      <c r="A30" s="27" t="s">
        <v>70</v>
      </c>
      <c r="B30" s="36">
        <v>12.312443</v>
      </c>
      <c r="C30" s="36">
        <v>5.9997949999999998</v>
      </c>
      <c r="D30" s="36">
        <v>57.920090999999999</v>
      </c>
      <c r="E30" s="36">
        <v>76.536728999999994</v>
      </c>
    </row>
    <row r="31" spans="1:5" x14ac:dyDescent="0.2">
      <c r="A31" s="28" t="s">
        <v>8</v>
      </c>
      <c r="B31" s="37">
        <v>0.48158800000000002</v>
      </c>
      <c r="C31" s="37">
        <v>6.8619130000000004</v>
      </c>
      <c r="D31" s="37">
        <v>110.136517</v>
      </c>
      <c r="E31" s="37">
        <v>72.714167000000003</v>
      </c>
    </row>
    <row r="32" spans="1:5" x14ac:dyDescent="0.2">
      <c r="A32" s="26" t="s">
        <v>27</v>
      </c>
      <c r="B32" s="36">
        <v>5.5094999999999998E-2</v>
      </c>
      <c r="C32" s="36">
        <v>0.01</v>
      </c>
      <c r="D32" s="36">
        <v>6.3360479999999999</v>
      </c>
      <c r="E32" s="36">
        <v>68.204016999999993</v>
      </c>
    </row>
    <row r="33" spans="1:5" x14ac:dyDescent="0.2">
      <c r="A33" s="28" t="s">
        <v>21</v>
      </c>
      <c r="B33" s="37">
        <v>3.4677989999999999</v>
      </c>
      <c r="C33" s="37">
        <v>2.39777</v>
      </c>
      <c r="D33" s="37">
        <v>173.952054</v>
      </c>
      <c r="E33" s="37">
        <v>63.015816999999998</v>
      </c>
    </row>
    <row r="34" spans="1:5" x14ac:dyDescent="0.2">
      <c r="A34" s="27" t="s">
        <v>57</v>
      </c>
      <c r="B34" s="36">
        <v>0.90867299999999995</v>
      </c>
      <c r="C34" s="36">
        <v>2.1447530000000001</v>
      </c>
      <c r="D34" s="36">
        <v>9.4419470000000008</v>
      </c>
      <c r="E34" s="36">
        <v>59.231822000000001</v>
      </c>
    </row>
    <row r="35" spans="1:5" x14ac:dyDescent="0.2">
      <c r="A35" s="28" t="s">
        <v>36</v>
      </c>
      <c r="B35" s="37">
        <v>2.1459109999999999</v>
      </c>
      <c r="C35" s="37">
        <v>0.36253999999999997</v>
      </c>
      <c r="D35" s="37">
        <v>5.0001530000000001</v>
      </c>
      <c r="E35" s="37">
        <v>53.019047999999998</v>
      </c>
    </row>
    <row r="36" spans="1:5" x14ac:dyDescent="0.2">
      <c r="A36" s="26" t="s">
        <v>10</v>
      </c>
      <c r="B36" s="36">
        <v>4.5964320000000001</v>
      </c>
      <c r="C36" s="36">
        <v>3.3379180000000002</v>
      </c>
      <c r="D36" s="36">
        <v>296.16638799999998</v>
      </c>
      <c r="E36" s="36">
        <v>49.339115</v>
      </c>
    </row>
    <row r="37" spans="1:5" x14ac:dyDescent="0.2">
      <c r="A37" s="28" t="s">
        <v>2556</v>
      </c>
      <c r="B37" s="37">
        <v>1.3799999999999999E-3</v>
      </c>
      <c r="C37" s="37">
        <v>44.07</v>
      </c>
      <c r="D37" s="37">
        <v>2.1794000000000001E-2</v>
      </c>
      <c r="E37" s="37">
        <v>45.291857</v>
      </c>
    </row>
    <row r="38" spans="1:5" x14ac:dyDescent="0.2">
      <c r="A38" s="27" t="s">
        <v>34</v>
      </c>
      <c r="B38" s="36">
        <v>0.18742500000000001</v>
      </c>
      <c r="C38" s="36">
        <v>7.8217829999999999</v>
      </c>
      <c r="D38" s="36">
        <v>11.237750999999999</v>
      </c>
      <c r="E38" s="36">
        <v>44.559818</v>
      </c>
    </row>
    <row r="39" spans="1:5" x14ac:dyDescent="0.2">
      <c r="A39" s="28" t="s">
        <v>28</v>
      </c>
      <c r="B39" s="37">
        <v>18.986162</v>
      </c>
      <c r="C39" s="37">
        <v>0.456011</v>
      </c>
      <c r="D39" s="37">
        <v>111.91698599999999</v>
      </c>
      <c r="E39" s="37">
        <v>42.037165999999999</v>
      </c>
    </row>
    <row r="40" spans="1:5" x14ac:dyDescent="0.2">
      <c r="A40" s="26" t="s">
        <v>49</v>
      </c>
      <c r="B40" s="36">
        <v>0.965279</v>
      </c>
      <c r="C40" s="36">
        <v>1.9834350000000001</v>
      </c>
      <c r="D40" s="36">
        <v>5.6461370000000004</v>
      </c>
      <c r="E40" s="36">
        <v>41.663891</v>
      </c>
    </row>
    <row r="41" spans="1:5" x14ac:dyDescent="0.2">
      <c r="A41" s="28" t="s">
        <v>38</v>
      </c>
      <c r="B41" s="37">
        <v>9.5071860000000008</v>
      </c>
      <c r="C41" s="37">
        <v>0.96716000000000002</v>
      </c>
      <c r="D41" s="37">
        <v>32.358514</v>
      </c>
      <c r="E41" s="37">
        <v>39.624167</v>
      </c>
    </row>
    <row r="42" spans="1:5" x14ac:dyDescent="0.2">
      <c r="A42" s="27" t="s">
        <v>2516</v>
      </c>
      <c r="B42" s="36" t="s">
        <v>2476</v>
      </c>
      <c r="C42" s="36">
        <v>0.39976200000000001</v>
      </c>
      <c r="D42" s="36" t="s">
        <v>2476</v>
      </c>
      <c r="E42" s="36">
        <v>30.964812999999999</v>
      </c>
    </row>
    <row r="43" spans="1:5" x14ac:dyDescent="0.2">
      <c r="A43" s="28" t="s">
        <v>140</v>
      </c>
      <c r="B43" s="37">
        <v>15.843716000000001</v>
      </c>
      <c r="C43" s="37" t="s">
        <v>2476</v>
      </c>
      <c r="D43" s="37">
        <v>53.819845000000001</v>
      </c>
      <c r="E43" s="37">
        <v>28.219669</v>
      </c>
    </row>
    <row r="44" spans="1:5" x14ac:dyDescent="0.2">
      <c r="A44" s="26" t="s">
        <v>65</v>
      </c>
      <c r="B44" s="36">
        <v>2.2159999999999999E-2</v>
      </c>
      <c r="C44" s="36">
        <v>2.9212099999999999</v>
      </c>
      <c r="D44" s="36">
        <v>7.9432970000000003</v>
      </c>
      <c r="E44" s="36">
        <v>21.189976999999999</v>
      </c>
    </row>
    <row r="45" spans="1:5" x14ac:dyDescent="0.2">
      <c r="A45" s="28" t="s">
        <v>16</v>
      </c>
      <c r="B45" s="37">
        <v>9.1643000000000002E-2</v>
      </c>
      <c r="C45" s="37">
        <v>9.9291000000000004E-2</v>
      </c>
      <c r="D45" s="37">
        <v>23.146888000000001</v>
      </c>
      <c r="E45" s="37">
        <v>18.531469999999999</v>
      </c>
    </row>
    <row r="46" spans="1:5" x14ac:dyDescent="0.2">
      <c r="A46" s="27" t="s">
        <v>2520</v>
      </c>
      <c r="B46" s="36">
        <v>4.2606999999999999E-2</v>
      </c>
      <c r="C46" s="36">
        <v>6.5212000000000006E-2</v>
      </c>
      <c r="D46" s="36">
        <v>4.2606999999999999E-2</v>
      </c>
      <c r="E46" s="36">
        <v>18.093126999999999</v>
      </c>
    </row>
    <row r="47" spans="1:5" x14ac:dyDescent="0.2">
      <c r="A47" s="28" t="s">
        <v>7</v>
      </c>
      <c r="B47" s="37">
        <v>3.1362999999999999</v>
      </c>
      <c r="C47" s="37">
        <v>0.18362500000000001</v>
      </c>
      <c r="D47" s="37">
        <v>29.372876000000002</v>
      </c>
      <c r="E47" s="37">
        <v>17.620605000000001</v>
      </c>
    </row>
    <row r="48" spans="1:5" x14ac:dyDescent="0.2">
      <c r="A48" s="26" t="s">
        <v>40</v>
      </c>
      <c r="B48" s="36" t="s">
        <v>2476</v>
      </c>
      <c r="C48" s="36">
        <v>0.86923399999999995</v>
      </c>
      <c r="D48" s="36">
        <v>15.663512000000001</v>
      </c>
      <c r="E48" s="36">
        <v>17.518297</v>
      </c>
    </row>
    <row r="49" spans="1:5" x14ac:dyDescent="0.2">
      <c r="A49" s="28" t="s">
        <v>2557</v>
      </c>
      <c r="B49" s="37" t="s">
        <v>2476</v>
      </c>
      <c r="C49" s="37">
        <v>12.775274</v>
      </c>
      <c r="D49" s="37">
        <v>2.9550000000000002E-3</v>
      </c>
      <c r="E49" s="37">
        <v>17.247008000000001</v>
      </c>
    </row>
    <row r="50" spans="1:5" x14ac:dyDescent="0.2">
      <c r="A50" s="27" t="s">
        <v>42</v>
      </c>
      <c r="B50" s="36">
        <v>0.59852499999999997</v>
      </c>
      <c r="C50" s="36">
        <v>0.26576100000000002</v>
      </c>
      <c r="D50" s="36">
        <v>4.5575469999999996</v>
      </c>
      <c r="E50" s="36">
        <v>13.398372</v>
      </c>
    </row>
    <row r="51" spans="1:5" x14ac:dyDescent="0.2">
      <c r="A51" s="28" t="s">
        <v>6</v>
      </c>
      <c r="B51" s="37">
        <v>0.177844</v>
      </c>
      <c r="C51" s="37">
        <v>0.12626799999999999</v>
      </c>
      <c r="D51" s="37">
        <v>17.810300999999999</v>
      </c>
      <c r="E51" s="37">
        <v>13.200796</v>
      </c>
    </row>
    <row r="52" spans="1:5" x14ac:dyDescent="0.2">
      <c r="A52" s="26" t="s">
        <v>30</v>
      </c>
      <c r="B52" s="36">
        <v>9.0944999999999998E-2</v>
      </c>
      <c r="C52" s="36">
        <v>1.3562240000000001</v>
      </c>
      <c r="D52" s="36">
        <v>18.219798999999998</v>
      </c>
      <c r="E52" s="36">
        <v>13.153884</v>
      </c>
    </row>
    <row r="53" spans="1:5" x14ac:dyDescent="0.2">
      <c r="A53" s="28" t="s">
        <v>67</v>
      </c>
      <c r="B53" s="37" t="s">
        <v>2476</v>
      </c>
      <c r="C53" s="37">
        <v>1.097602</v>
      </c>
      <c r="D53" s="37">
        <v>13.512608999999999</v>
      </c>
      <c r="E53" s="37">
        <v>11.826511</v>
      </c>
    </row>
    <row r="54" spans="1:5" x14ac:dyDescent="0.2">
      <c r="A54" s="27" t="s">
        <v>2534</v>
      </c>
      <c r="B54" s="36" t="s">
        <v>2476</v>
      </c>
      <c r="C54" s="36" t="s">
        <v>2476</v>
      </c>
      <c r="D54" s="36">
        <v>3.2500000000000001E-2</v>
      </c>
      <c r="E54" s="36">
        <v>11.14476</v>
      </c>
    </row>
    <row r="55" spans="1:5" x14ac:dyDescent="0.2">
      <c r="A55" s="28" t="s">
        <v>43</v>
      </c>
      <c r="B55" s="37">
        <v>6.7858000000000002E-2</v>
      </c>
      <c r="C55" s="37">
        <v>0.10817</v>
      </c>
      <c r="D55" s="37">
        <v>1.531957</v>
      </c>
      <c r="E55" s="37">
        <v>10.790671</v>
      </c>
    </row>
    <row r="56" spans="1:5" x14ac:dyDescent="0.2">
      <c r="A56" s="26" t="s">
        <v>2481</v>
      </c>
      <c r="B56" s="36" t="s">
        <v>2476</v>
      </c>
      <c r="C56" s="36" t="s">
        <v>2476</v>
      </c>
      <c r="D56" s="36">
        <v>5.7982950000000004</v>
      </c>
      <c r="E56" s="36">
        <v>10.51526</v>
      </c>
    </row>
    <row r="57" spans="1:5" x14ac:dyDescent="0.2">
      <c r="A57" s="28" t="s">
        <v>62</v>
      </c>
      <c r="B57" s="37">
        <v>0.12753</v>
      </c>
      <c r="C57" s="37" t="s">
        <v>2476</v>
      </c>
      <c r="D57" s="37">
        <v>0.20344999999999999</v>
      </c>
      <c r="E57" s="37">
        <v>8.7291450000000008</v>
      </c>
    </row>
    <row r="58" spans="1:5" x14ac:dyDescent="0.2">
      <c r="A58" s="27" t="s">
        <v>47</v>
      </c>
      <c r="B58" s="36" t="s">
        <v>2476</v>
      </c>
      <c r="C58" s="36">
        <v>1.8359E-2</v>
      </c>
      <c r="D58" s="36">
        <v>1.91371</v>
      </c>
      <c r="E58" s="36">
        <v>8.7239769999999996</v>
      </c>
    </row>
    <row r="59" spans="1:5" x14ac:dyDescent="0.2">
      <c r="A59" s="28" t="s">
        <v>72</v>
      </c>
      <c r="B59" s="37" t="s">
        <v>2476</v>
      </c>
      <c r="C59" s="37" t="s">
        <v>2476</v>
      </c>
      <c r="D59" s="37">
        <v>12.118637</v>
      </c>
      <c r="E59" s="37">
        <v>8.4149460000000005</v>
      </c>
    </row>
    <row r="60" spans="1:5" x14ac:dyDescent="0.2">
      <c r="A60" s="26" t="s">
        <v>54</v>
      </c>
      <c r="B60" s="36">
        <v>9.6000000000000002E-4</v>
      </c>
      <c r="C60" s="36">
        <v>0.48401</v>
      </c>
      <c r="D60" s="36">
        <v>4.5703269999999998</v>
      </c>
      <c r="E60" s="36">
        <v>7.634735</v>
      </c>
    </row>
    <row r="61" spans="1:5" x14ac:dyDescent="0.2">
      <c r="A61" s="28" t="s">
        <v>35</v>
      </c>
      <c r="B61" s="37">
        <v>1.40635</v>
      </c>
      <c r="C61" s="37">
        <v>0.67382600000000004</v>
      </c>
      <c r="D61" s="37">
        <v>22.146447999999999</v>
      </c>
      <c r="E61" s="37">
        <v>6.3559729999999997</v>
      </c>
    </row>
    <row r="62" spans="1:5" x14ac:dyDescent="0.2">
      <c r="A62" s="27" t="s">
        <v>81</v>
      </c>
      <c r="B62" s="36" t="s">
        <v>2476</v>
      </c>
      <c r="C62" s="36">
        <v>4.2449999999999996E-3</v>
      </c>
      <c r="D62" s="36">
        <v>2.8496E-2</v>
      </c>
      <c r="E62" s="36">
        <v>6.038888</v>
      </c>
    </row>
    <row r="63" spans="1:5" x14ac:dyDescent="0.2">
      <c r="A63" s="28" t="s">
        <v>75</v>
      </c>
      <c r="B63" s="37" t="s">
        <v>2476</v>
      </c>
      <c r="C63" s="37" t="s">
        <v>2476</v>
      </c>
      <c r="D63" s="37">
        <v>0.29699999999999999</v>
      </c>
      <c r="E63" s="37">
        <v>6.0246230000000001</v>
      </c>
    </row>
    <row r="64" spans="1:5" x14ac:dyDescent="0.2">
      <c r="A64" s="47" t="s">
        <v>68</v>
      </c>
      <c r="B64" s="48">
        <v>488.70311500000003</v>
      </c>
      <c r="C64" s="48">
        <v>318.16084899999998</v>
      </c>
      <c r="D64" s="48">
        <v>8108.6430970000001</v>
      </c>
      <c r="E64" s="48">
        <v>3441.0419619999998</v>
      </c>
    </row>
    <row r="65" spans="1:5" s="42" customFormat="1" x14ac:dyDescent="0.2">
      <c r="A65" s="28"/>
      <c r="B65" s="37"/>
      <c r="C65" s="37"/>
      <c r="D65" s="37"/>
      <c r="E65" s="37"/>
    </row>
    <row r="66" spans="1:5" s="42" customFormat="1" x14ac:dyDescent="0.2">
      <c r="A66" s="28" t="s">
        <v>2473</v>
      </c>
      <c r="B66" s="37"/>
      <c r="C66" s="37"/>
      <c r="D66" s="37"/>
      <c r="E66" s="37"/>
    </row>
    <row r="67" spans="1:5" s="42" customFormat="1" x14ac:dyDescent="0.2">
      <c r="A67" s="28" t="s">
        <v>2474</v>
      </c>
      <c r="B67" s="37"/>
      <c r="C67" s="37"/>
      <c r="D67" s="37"/>
      <c r="E67" s="37"/>
    </row>
    <row r="68" spans="1:5" x14ac:dyDescent="0.2">
      <c r="A68" s="28"/>
      <c r="B68" s="37"/>
      <c r="C68" s="37"/>
      <c r="D68" s="37"/>
      <c r="E68" s="37"/>
    </row>
    <row r="69" spans="1:5" x14ac:dyDescent="0.2">
      <c r="A69" s="28"/>
      <c r="B69" s="37"/>
      <c r="C69" s="37"/>
      <c r="D69" s="37"/>
      <c r="E69" s="37"/>
    </row>
    <row r="70" spans="1:5" x14ac:dyDescent="0.2">
      <c r="A70" s="28"/>
      <c r="B70" s="37"/>
      <c r="C70" s="37"/>
      <c r="D70" s="37"/>
      <c r="E70" s="37"/>
    </row>
    <row r="71" spans="1:5" x14ac:dyDescent="0.2">
      <c r="A71" s="28"/>
      <c r="B71" s="37"/>
      <c r="C71" s="37"/>
      <c r="D71" s="37"/>
      <c r="E71" s="37"/>
    </row>
    <row r="72" spans="1:5" x14ac:dyDescent="0.2">
      <c r="A72" s="28"/>
      <c r="B72" s="37"/>
      <c r="C72" s="37"/>
      <c r="D72" s="37"/>
      <c r="E72" s="37"/>
    </row>
    <row r="73" spans="1:5" x14ac:dyDescent="0.2">
      <c r="A73" s="28"/>
      <c r="B73" s="37"/>
      <c r="C73" s="37"/>
      <c r="D73" s="37"/>
      <c r="E73" s="37"/>
    </row>
    <row r="74" spans="1:5" x14ac:dyDescent="0.2">
      <c r="A74" s="28"/>
      <c r="B74" s="37"/>
      <c r="C74" s="37"/>
      <c r="D74" s="37"/>
      <c r="E74" s="37"/>
    </row>
    <row r="75" spans="1:5" x14ac:dyDescent="0.2">
      <c r="A75" s="28"/>
      <c r="B75" s="37"/>
      <c r="C75" s="37"/>
      <c r="D75" s="37"/>
      <c r="E75" s="37"/>
    </row>
    <row r="76" spans="1:5" x14ac:dyDescent="0.2">
      <c r="A76" s="28"/>
      <c r="B76" s="37"/>
      <c r="C76" s="37"/>
      <c r="D76" s="37"/>
      <c r="E76" s="37"/>
    </row>
    <row r="77" spans="1:5" x14ac:dyDescent="0.2">
      <c r="A77" s="28"/>
      <c r="B77" s="37"/>
      <c r="C77" s="37"/>
      <c r="D77" s="37"/>
      <c r="E77" s="37"/>
    </row>
    <row r="78" spans="1:5" x14ac:dyDescent="0.2">
      <c r="A78" s="28"/>
      <c r="B78" s="37"/>
      <c r="C78" s="37"/>
      <c r="D78" s="37"/>
      <c r="E78" s="37"/>
    </row>
    <row r="79" spans="1:5" x14ac:dyDescent="0.2">
      <c r="A79" s="28"/>
      <c r="B79" s="37"/>
      <c r="C79" s="37"/>
      <c r="D79" s="37"/>
      <c r="E79" s="37"/>
    </row>
    <row r="80" spans="1:5" x14ac:dyDescent="0.2">
      <c r="A80" s="28"/>
      <c r="B80" s="37"/>
      <c r="C80" s="37"/>
      <c r="D80" s="37"/>
      <c r="E80" s="37"/>
    </row>
    <row r="81" spans="1:5" x14ac:dyDescent="0.2">
      <c r="A81" s="28"/>
      <c r="B81" s="37"/>
      <c r="C81" s="37"/>
      <c r="D81" s="37"/>
      <c r="E81" s="37"/>
    </row>
    <row r="82" spans="1:5" x14ac:dyDescent="0.2">
      <c r="A82" s="28"/>
      <c r="B82" s="37"/>
      <c r="C82" s="37"/>
      <c r="D82" s="37"/>
      <c r="E82" s="37"/>
    </row>
    <row r="83" spans="1:5" x14ac:dyDescent="0.2">
      <c r="A83" s="28"/>
      <c r="B83" s="37"/>
      <c r="C83" s="37"/>
      <c r="D83" s="37"/>
      <c r="E83" s="37"/>
    </row>
    <row r="84" spans="1:5" x14ac:dyDescent="0.2">
      <c r="A84" s="28"/>
      <c r="B84" s="37"/>
      <c r="C84" s="37"/>
      <c r="D84" s="37"/>
      <c r="E84" s="37"/>
    </row>
    <row r="85" spans="1:5" x14ac:dyDescent="0.2">
      <c r="A85" s="28"/>
      <c r="B85" s="37"/>
      <c r="C85" s="37"/>
      <c r="D85" s="37"/>
      <c r="E85" s="37"/>
    </row>
    <row r="86" spans="1:5" x14ac:dyDescent="0.2">
      <c r="A86" s="28"/>
      <c r="B86" s="37"/>
      <c r="C86" s="37"/>
      <c r="D86" s="37"/>
      <c r="E86" s="37"/>
    </row>
    <row r="87" spans="1:5" x14ac:dyDescent="0.2">
      <c r="A87" s="28"/>
      <c r="B87" s="37"/>
      <c r="C87" s="37"/>
      <c r="D87" s="37"/>
      <c r="E87" s="37"/>
    </row>
    <row r="88" spans="1:5" x14ac:dyDescent="0.2">
      <c r="A88" s="28"/>
      <c r="B88" s="37"/>
      <c r="C88" s="37"/>
      <c r="D88" s="37"/>
      <c r="E88" s="37"/>
    </row>
    <row r="89" spans="1:5" x14ac:dyDescent="0.2">
      <c r="A89" s="28"/>
      <c r="B89" s="37"/>
      <c r="C89" s="37"/>
      <c r="D89" s="37"/>
      <c r="E89" s="37"/>
    </row>
    <row r="90" spans="1:5" x14ac:dyDescent="0.2">
      <c r="A90" s="28"/>
      <c r="B90" s="37"/>
      <c r="C90" s="37"/>
      <c r="D90" s="37"/>
      <c r="E90" s="37"/>
    </row>
    <row r="91" spans="1:5" x14ac:dyDescent="0.2">
      <c r="A91" s="28"/>
      <c r="B91" s="37"/>
      <c r="C91" s="37"/>
      <c r="D91" s="37"/>
      <c r="E91" s="37"/>
    </row>
    <row r="92" spans="1:5" x14ac:dyDescent="0.2">
      <c r="A92" s="28"/>
      <c r="B92" s="37"/>
      <c r="C92" s="37"/>
      <c r="D92" s="37"/>
      <c r="E92" s="37"/>
    </row>
    <row r="93" spans="1:5" x14ac:dyDescent="0.2">
      <c r="A93" s="28"/>
      <c r="B93" s="37"/>
      <c r="C93" s="37"/>
      <c r="D93" s="37"/>
      <c r="E93" s="37"/>
    </row>
    <row r="94" spans="1:5" x14ac:dyDescent="0.2">
      <c r="A94" s="28"/>
      <c r="B94" s="37"/>
      <c r="C94" s="37"/>
      <c r="D94" s="37"/>
      <c r="E94" s="37"/>
    </row>
    <row r="95" spans="1:5" x14ac:dyDescent="0.2">
      <c r="A95" s="28"/>
      <c r="B95" s="37"/>
      <c r="C95" s="37"/>
      <c r="D95" s="37"/>
      <c r="E95" s="37"/>
    </row>
    <row r="96" spans="1:5" x14ac:dyDescent="0.2">
      <c r="A96" s="28"/>
      <c r="B96" s="37"/>
      <c r="C96" s="37"/>
      <c r="D96" s="37"/>
      <c r="E96" s="37"/>
    </row>
    <row r="97" spans="1:5" x14ac:dyDescent="0.2">
      <c r="A97" s="28"/>
      <c r="B97" s="37"/>
      <c r="C97" s="37"/>
      <c r="D97" s="37"/>
      <c r="E97" s="37"/>
    </row>
    <row r="98" spans="1:5" x14ac:dyDescent="0.2">
      <c r="A98" s="28"/>
      <c r="B98" s="37"/>
      <c r="C98" s="37"/>
      <c r="D98" s="37"/>
      <c r="E98" s="37"/>
    </row>
    <row r="99" spans="1:5" x14ac:dyDescent="0.2">
      <c r="A99" s="28"/>
      <c r="B99" s="37"/>
      <c r="C99" s="37"/>
      <c r="D99" s="37"/>
      <c r="E99" s="37"/>
    </row>
    <row r="100" spans="1:5" x14ac:dyDescent="0.2">
      <c r="A100" s="28"/>
      <c r="B100" s="37"/>
      <c r="C100" s="37"/>
      <c r="D100" s="37"/>
      <c r="E100" s="37"/>
    </row>
    <row r="101" spans="1:5" x14ac:dyDescent="0.2">
      <c r="A101" s="28"/>
      <c r="B101" s="37"/>
      <c r="C101" s="37"/>
      <c r="D101" s="37"/>
      <c r="E101" s="37"/>
    </row>
    <row r="102" spans="1:5" x14ac:dyDescent="0.2">
      <c r="A102" s="28"/>
      <c r="B102" s="37"/>
      <c r="C102" s="37"/>
      <c r="D102" s="37"/>
      <c r="E102" s="37"/>
    </row>
    <row r="103" spans="1:5" x14ac:dyDescent="0.2">
      <c r="A103" s="28"/>
      <c r="B103" s="37"/>
      <c r="C103" s="37"/>
      <c r="D103" s="37"/>
      <c r="E103" s="37"/>
    </row>
    <row r="104" spans="1:5" x14ac:dyDescent="0.2">
      <c r="A104" s="28"/>
      <c r="B104" s="37"/>
      <c r="C104" s="37"/>
      <c r="D104" s="37"/>
      <c r="E104" s="37"/>
    </row>
    <row r="105" spans="1:5" x14ac:dyDescent="0.2">
      <c r="A105" s="28"/>
      <c r="B105" s="37"/>
      <c r="C105" s="37"/>
      <c r="D105" s="37"/>
      <c r="E105" s="37"/>
    </row>
    <row r="106" spans="1:5" x14ac:dyDescent="0.2">
      <c r="A106" s="28"/>
      <c r="B106" s="37"/>
      <c r="C106" s="37"/>
      <c r="D106" s="37"/>
      <c r="E106" s="37"/>
    </row>
    <row r="107" spans="1:5" x14ac:dyDescent="0.2">
      <c r="A107" s="28"/>
      <c r="B107" s="37"/>
      <c r="C107" s="37"/>
      <c r="D107" s="37"/>
      <c r="E107" s="37"/>
    </row>
    <row r="108" spans="1:5" x14ac:dyDescent="0.2">
      <c r="A108" s="28"/>
      <c r="B108" s="37"/>
      <c r="C108" s="37"/>
      <c r="D108" s="37"/>
      <c r="E108" s="37"/>
    </row>
    <row r="109" spans="1:5" x14ac:dyDescent="0.2">
      <c r="A109" s="28"/>
      <c r="B109" s="37"/>
      <c r="C109" s="37"/>
      <c r="D109" s="37"/>
      <c r="E109" s="37"/>
    </row>
    <row r="110" spans="1:5" x14ac:dyDescent="0.2">
      <c r="A110" s="28"/>
      <c r="B110" s="37"/>
      <c r="C110" s="37"/>
      <c r="D110" s="37"/>
      <c r="E110" s="37"/>
    </row>
    <row r="111" spans="1:5" x14ac:dyDescent="0.2">
      <c r="A111" s="28"/>
      <c r="B111" s="37"/>
      <c r="C111" s="37"/>
      <c r="D111" s="37"/>
      <c r="E111" s="37"/>
    </row>
    <row r="112" spans="1:5" x14ac:dyDescent="0.2">
      <c r="A112" s="28"/>
      <c r="B112" s="37"/>
      <c r="C112" s="37"/>
      <c r="D112" s="37"/>
      <c r="E112" s="37"/>
    </row>
    <row r="113" spans="1:5" x14ac:dyDescent="0.2">
      <c r="A113" s="28"/>
      <c r="B113" s="37"/>
      <c r="C113" s="37"/>
      <c r="D113" s="37"/>
      <c r="E113" s="37"/>
    </row>
    <row r="114" spans="1:5" x14ac:dyDescent="0.2">
      <c r="A114" s="28"/>
      <c r="B114" s="37"/>
      <c r="C114" s="37"/>
      <c r="D114" s="37"/>
      <c r="E114" s="37"/>
    </row>
    <row r="115" spans="1:5" x14ac:dyDescent="0.2">
      <c r="A115" s="28"/>
      <c r="B115" s="37"/>
      <c r="C115" s="37"/>
      <c r="D115" s="37"/>
      <c r="E115" s="37"/>
    </row>
    <row r="116" spans="1:5" x14ac:dyDescent="0.2">
      <c r="A116" s="28"/>
      <c r="B116" s="37"/>
      <c r="C116" s="37"/>
      <c r="D116" s="37"/>
      <c r="E116" s="37"/>
    </row>
    <row r="117" spans="1:5" x14ac:dyDescent="0.2">
      <c r="A117" s="28"/>
      <c r="B117" s="37"/>
      <c r="C117" s="37"/>
      <c r="D117" s="37"/>
      <c r="E117" s="37"/>
    </row>
    <row r="118" spans="1:5" x14ac:dyDescent="0.2">
      <c r="A118" s="28"/>
      <c r="B118" s="37"/>
      <c r="C118" s="37"/>
      <c r="D118" s="37"/>
      <c r="E118" s="37"/>
    </row>
  </sheetData>
  <mergeCells count="3">
    <mergeCell ref="A5:A6"/>
    <mergeCell ref="B5:C5"/>
    <mergeCell ref="D5:E5"/>
  </mergeCells>
  <printOptions verticalCentered="1"/>
  <pageMargins left="0.7" right="0.7" top="0.75" bottom="0.75" header="0.3" footer="0.3"/>
  <pageSetup paperSize="9"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I150"/>
  <sheetViews>
    <sheetView showGridLines="0"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5.5703125" style="3"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9" ht="115.15" customHeight="1" x14ac:dyDescent="0.2"/>
    <row r="2" spans="1:9" ht="40.15" customHeight="1" x14ac:dyDescent="0.2">
      <c r="A2" s="21" t="s">
        <v>2549</v>
      </c>
      <c r="B2" s="14"/>
      <c r="C2" s="14"/>
      <c r="D2" s="14"/>
      <c r="E2" s="14"/>
    </row>
    <row r="3" spans="1:9" ht="30" customHeight="1" x14ac:dyDescent="0.2">
      <c r="A3" s="51" t="s">
        <v>2566</v>
      </c>
      <c r="B3" s="25"/>
      <c r="C3" s="25"/>
      <c r="D3" s="25"/>
      <c r="E3" s="25"/>
      <c r="F3" s="11"/>
      <c r="G3" s="11"/>
      <c r="H3" s="11"/>
      <c r="I3" s="11"/>
    </row>
    <row r="4" spans="1:9" ht="15" customHeight="1" x14ac:dyDescent="0.2">
      <c r="A4" s="22" t="s">
        <v>95</v>
      </c>
      <c r="B4" s="18"/>
      <c r="C4" s="18"/>
      <c r="D4" s="18"/>
      <c r="E4" s="40"/>
    </row>
    <row r="5" spans="1:9" ht="24" customHeight="1" x14ac:dyDescent="0.2">
      <c r="A5" s="80" t="s">
        <v>4</v>
      </c>
      <c r="B5" s="81" t="s">
        <v>1</v>
      </c>
      <c r="C5" s="81"/>
      <c r="D5" s="82" t="s">
        <v>2</v>
      </c>
      <c r="E5" s="82"/>
    </row>
    <row r="6" spans="1:9" ht="25.5" customHeight="1" x14ac:dyDescent="0.2">
      <c r="A6" s="80"/>
      <c r="B6" s="30" t="s">
        <v>2475</v>
      </c>
      <c r="C6" s="30" t="s">
        <v>2493</v>
      </c>
      <c r="D6" s="30" t="s">
        <v>2475</v>
      </c>
      <c r="E6" s="30" t="s">
        <v>2493</v>
      </c>
    </row>
    <row r="7" spans="1:9" x14ac:dyDescent="0.2">
      <c r="A7" s="8" t="s">
        <v>3</v>
      </c>
      <c r="B7" s="35">
        <v>8269.9053280000007</v>
      </c>
      <c r="C7" s="35">
        <v>8374.2442339999998</v>
      </c>
      <c r="D7" s="35">
        <v>85245.284855000005</v>
      </c>
      <c r="E7" s="35">
        <v>83636.433785999994</v>
      </c>
    </row>
    <row r="8" spans="1:9" x14ac:dyDescent="0.2">
      <c r="A8" s="26" t="s">
        <v>5</v>
      </c>
      <c r="B8" s="36">
        <v>1331.231178</v>
      </c>
      <c r="C8" s="36">
        <v>1246.6343710000001</v>
      </c>
      <c r="D8" s="36">
        <v>10311.299219</v>
      </c>
      <c r="E8" s="36">
        <v>13243.385824000001</v>
      </c>
    </row>
    <row r="9" spans="1:9" x14ac:dyDescent="0.2">
      <c r="A9" s="28" t="s">
        <v>11</v>
      </c>
      <c r="B9" s="37">
        <v>952.33676700000001</v>
      </c>
      <c r="C9" s="37">
        <v>968.49280999999996</v>
      </c>
      <c r="D9" s="37">
        <v>10714.220530000001</v>
      </c>
      <c r="E9" s="37">
        <v>8719.9793769999997</v>
      </c>
    </row>
    <row r="10" spans="1:9" x14ac:dyDescent="0.2">
      <c r="A10" s="27" t="s">
        <v>9</v>
      </c>
      <c r="B10" s="36">
        <v>312.64007900000001</v>
      </c>
      <c r="C10" s="36">
        <v>876.95002499999998</v>
      </c>
      <c r="D10" s="36">
        <v>6289.1631450000004</v>
      </c>
      <c r="E10" s="36">
        <v>8480.1126679999998</v>
      </c>
    </row>
    <row r="11" spans="1:9" x14ac:dyDescent="0.2">
      <c r="A11" s="28" t="s">
        <v>75</v>
      </c>
      <c r="B11" s="37">
        <v>400.69718399999999</v>
      </c>
      <c r="C11" s="37">
        <v>250.06113300000001</v>
      </c>
      <c r="D11" s="37">
        <v>4867.3920639999997</v>
      </c>
      <c r="E11" s="37">
        <v>5618.5091750000001</v>
      </c>
    </row>
    <row r="12" spans="1:9" x14ac:dyDescent="0.2">
      <c r="A12" s="26" t="s">
        <v>38</v>
      </c>
      <c r="B12" s="36">
        <v>175.41650899999999</v>
      </c>
      <c r="C12" s="36">
        <v>305.71259199999997</v>
      </c>
      <c r="D12" s="36">
        <v>3067.1090290000002</v>
      </c>
      <c r="E12" s="36">
        <v>4704.6926309999999</v>
      </c>
    </row>
    <row r="13" spans="1:9" x14ac:dyDescent="0.2">
      <c r="A13" s="28" t="s">
        <v>13</v>
      </c>
      <c r="B13" s="37">
        <v>347.24386700000002</v>
      </c>
      <c r="C13" s="37">
        <v>775.339922</v>
      </c>
      <c r="D13" s="37">
        <v>2265.0888690000002</v>
      </c>
      <c r="E13" s="37">
        <v>4424.7234749999998</v>
      </c>
    </row>
    <row r="14" spans="1:9" x14ac:dyDescent="0.2">
      <c r="A14" s="27" t="s">
        <v>41</v>
      </c>
      <c r="B14" s="36">
        <v>324.17305199999998</v>
      </c>
      <c r="C14" s="36">
        <v>307.72514799999999</v>
      </c>
      <c r="D14" s="36">
        <v>4004.5305060000001</v>
      </c>
      <c r="E14" s="36">
        <v>3620.9601550000002</v>
      </c>
    </row>
    <row r="15" spans="1:9" x14ac:dyDescent="0.2">
      <c r="A15" s="28" t="s">
        <v>31</v>
      </c>
      <c r="B15" s="37">
        <v>875.05641300000002</v>
      </c>
      <c r="C15" s="37">
        <v>212.313389</v>
      </c>
      <c r="D15" s="37">
        <v>8102.9267890000001</v>
      </c>
      <c r="E15" s="37">
        <v>3391.6291369999999</v>
      </c>
    </row>
    <row r="16" spans="1:9" x14ac:dyDescent="0.2">
      <c r="A16" s="26" t="s">
        <v>10</v>
      </c>
      <c r="B16" s="36">
        <v>206.992526</v>
      </c>
      <c r="C16" s="36">
        <v>348.25333699999999</v>
      </c>
      <c r="D16" s="36">
        <v>3298.7314059999999</v>
      </c>
      <c r="E16" s="36">
        <v>3159.7287270000002</v>
      </c>
    </row>
    <row r="17" spans="1:5" x14ac:dyDescent="0.2">
      <c r="A17" s="28" t="s">
        <v>14</v>
      </c>
      <c r="B17" s="37">
        <v>123.487826</v>
      </c>
      <c r="C17" s="37">
        <v>197.13878</v>
      </c>
      <c r="D17" s="37">
        <v>1220.233655</v>
      </c>
      <c r="E17" s="37">
        <v>2932.5115959999998</v>
      </c>
    </row>
    <row r="18" spans="1:5" x14ac:dyDescent="0.2">
      <c r="A18" s="27" t="s">
        <v>29</v>
      </c>
      <c r="B18" s="36">
        <v>213.70830900000001</v>
      </c>
      <c r="C18" s="36">
        <v>318.10197899999997</v>
      </c>
      <c r="D18" s="36">
        <v>4321.4798440000004</v>
      </c>
      <c r="E18" s="36">
        <v>2386.9354509999998</v>
      </c>
    </row>
    <row r="19" spans="1:5" x14ac:dyDescent="0.2">
      <c r="A19" s="28" t="s">
        <v>8</v>
      </c>
      <c r="B19" s="37">
        <v>176.51961399999999</v>
      </c>
      <c r="C19" s="37">
        <v>151.24981399999999</v>
      </c>
      <c r="D19" s="37">
        <v>2367.0606859999998</v>
      </c>
      <c r="E19" s="37">
        <v>2132.4414120000001</v>
      </c>
    </row>
    <row r="20" spans="1:5" x14ac:dyDescent="0.2">
      <c r="A20" s="26" t="s">
        <v>73</v>
      </c>
      <c r="B20" s="36">
        <v>150.9128</v>
      </c>
      <c r="C20" s="36">
        <v>242.61452499999999</v>
      </c>
      <c r="D20" s="36">
        <v>948.87525200000005</v>
      </c>
      <c r="E20" s="36">
        <v>1369.581103</v>
      </c>
    </row>
    <row r="21" spans="1:5" x14ac:dyDescent="0.2">
      <c r="A21" s="28" t="s">
        <v>65</v>
      </c>
      <c r="B21" s="37">
        <v>289.186779</v>
      </c>
      <c r="C21" s="37">
        <v>84.940809999999999</v>
      </c>
      <c r="D21" s="37">
        <v>1644.681214</v>
      </c>
      <c r="E21" s="37">
        <v>1243.438764</v>
      </c>
    </row>
    <row r="22" spans="1:5" x14ac:dyDescent="0.2">
      <c r="A22" s="27" t="s">
        <v>47</v>
      </c>
      <c r="B22" s="36">
        <v>9.3471510000000002</v>
      </c>
      <c r="C22" s="36">
        <v>444.90999699999998</v>
      </c>
      <c r="D22" s="36">
        <v>478.34299099999998</v>
      </c>
      <c r="E22" s="36">
        <v>1147.1993339999999</v>
      </c>
    </row>
    <row r="23" spans="1:5" x14ac:dyDescent="0.2">
      <c r="A23" s="28" t="s">
        <v>20</v>
      </c>
      <c r="B23" s="37">
        <v>133.512957</v>
      </c>
      <c r="C23" s="37">
        <v>80.512457999999995</v>
      </c>
      <c r="D23" s="37">
        <v>873.472174</v>
      </c>
      <c r="E23" s="37">
        <v>954.00121799999999</v>
      </c>
    </row>
    <row r="24" spans="1:5" x14ac:dyDescent="0.2">
      <c r="A24" s="26" t="s">
        <v>6</v>
      </c>
      <c r="B24" s="36">
        <v>46.878301999999998</v>
      </c>
      <c r="C24" s="36">
        <v>93.631084000000001</v>
      </c>
      <c r="D24" s="36">
        <v>691.47778500000004</v>
      </c>
      <c r="E24" s="36">
        <v>949.53170299999999</v>
      </c>
    </row>
    <row r="25" spans="1:5" x14ac:dyDescent="0.2">
      <c r="A25" s="28" t="s">
        <v>28</v>
      </c>
      <c r="B25" s="37">
        <v>107.622192</v>
      </c>
      <c r="C25" s="37">
        <v>89.068321999999995</v>
      </c>
      <c r="D25" s="37">
        <v>938.00036299999999</v>
      </c>
      <c r="E25" s="37">
        <v>923.57025499999997</v>
      </c>
    </row>
    <row r="26" spans="1:5" x14ac:dyDescent="0.2">
      <c r="A26" s="27" t="s">
        <v>57</v>
      </c>
      <c r="B26" s="36">
        <v>191.130886</v>
      </c>
      <c r="C26" s="36">
        <v>71.937633000000005</v>
      </c>
      <c r="D26" s="36">
        <v>2374.1330459999999</v>
      </c>
      <c r="E26" s="36">
        <v>854.75758499999995</v>
      </c>
    </row>
    <row r="27" spans="1:5" x14ac:dyDescent="0.2">
      <c r="A27" s="28" t="s">
        <v>76</v>
      </c>
      <c r="B27" s="37">
        <v>33.218319999999999</v>
      </c>
      <c r="C27" s="37">
        <v>46.118490999999999</v>
      </c>
      <c r="D27" s="37">
        <v>1209.242221</v>
      </c>
      <c r="E27" s="37">
        <v>813.54546500000004</v>
      </c>
    </row>
    <row r="28" spans="1:5" x14ac:dyDescent="0.2">
      <c r="A28" s="26" t="s">
        <v>24</v>
      </c>
      <c r="B28" s="36">
        <v>56.354852000000001</v>
      </c>
      <c r="C28" s="36">
        <v>16.196801000000001</v>
      </c>
      <c r="D28" s="36">
        <v>979.94577500000003</v>
      </c>
      <c r="E28" s="36">
        <v>776.93518800000004</v>
      </c>
    </row>
    <row r="29" spans="1:5" x14ac:dyDescent="0.2">
      <c r="A29" s="28" t="s">
        <v>18</v>
      </c>
      <c r="B29" s="37">
        <v>43.482816</v>
      </c>
      <c r="C29" s="37">
        <v>69.327342000000002</v>
      </c>
      <c r="D29" s="37">
        <v>807.37798199999997</v>
      </c>
      <c r="E29" s="37">
        <v>606.28530599999999</v>
      </c>
    </row>
    <row r="30" spans="1:5" x14ac:dyDescent="0.2">
      <c r="A30" s="27" t="s">
        <v>12</v>
      </c>
      <c r="B30" s="36">
        <v>21.612525000000002</v>
      </c>
      <c r="C30" s="36">
        <v>37.260288000000003</v>
      </c>
      <c r="D30" s="36">
        <v>253.39853500000001</v>
      </c>
      <c r="E30" s="36">
        <v>558.46777599999996</v>
      </c>
    </row>
    <row r="31" spans="1:5" x14ac:dyDescent="0.2">
      <c r="A31" s="28" t="s">
        <v>35</v>
      </c>
      <c r="B31" s="37">
        <v>28.805019999999999</v>
      </c>
      <c r="C31" s="37">
        <v>86.018292000000002</v>
      </c>
      <c r="D31" s="37">
        <v>590.87208199999998</v>
      </c>
      <c r="E31" s="37">
        <v>554.42577700000004</v>
      </c>
    </row>
    <row r="32" spans="1:5" x14ac:dyDescent="0.2">
      <c r="A32" s="26" t="s">
        <v>78</v>
      </c>
      <c r="B32" s="36">
        <v>36.896583999999997</v>
      </c>
      <c r="C32" s="36">
        <v>18.106012</v>
      </c>
      <c r="D32" s="36">
        <v>543.32770000000005</v>
      </c>
      <c r="E32" s="36">
        <v>551.54324799999995</v>
      </c>
    </row>
    <row r="33" spans="1:5" x14ac:dyDescent="0.2">
      <c r="A33" s="28" t="s">
        <v>39</v>
      </c>
      <c r="B33" s="37">
        <v>15.990319</v>
      </c>
      <c r="C33" s="37">
        <v>22.617837000000002</v>
      </c>
      <c r="D33" s="37">
        <v>265.58074800000003</v>
      </c>
      <c r="E33" s="37">
        <v>487.80185799999998</v>
      </c>
    </row>
    <row r="34" spans="1:5" x14ac:dyDescent="0.2">
      <c r="A34" s="27" t="s">
        <v>45</v>
      </c>
      <c r="B34" s="36">
        <v>29.086261</v>
      </c>
      <c r="C34" s="36">
        <v>46.356779000000003</v>
      </c>
      <c r="D34" s="36">
        <v>497.89520900000002</v>
      </c>
      <c r="E34" s="36">
        <v>475.60500999999999</v>
      </c>
    </row>
    <row r="35" spans="1:5" x14ac:dyDescent="0.2">
      <c r="A35" s="28" t="s">
        <v>26</v>
      </c>
      <c r="B35" s="37">
        <v>76.711431000000005</v>
      </c>
      <c r="C35" s="37">
        <v>47.025266999999999</v>
      </c>
      <c r="D35" s="37">
        <v>1258.980106</v>
      </c>
      <c r="E35" s="37">
        <v>469.28961700000002</v>
      </c>
    </row>
    <row r="36" spans="1:5" x14ac:dyDescent="0.2">
      <c r="A36" s="26" t="s">
        <v>77</v>
      </c>
      <c r="B36" s="36">
        <v>27.610036999999998</v>
      </c>
      <c r="C36" s="36">
        <v>18.948551999999999</v>
      </c>
      <c r="D36" s="36">
        <v>526.808359</v>
      </c>
      <c r="E36" s="36">
        <v>462.843299</v>
      </c>
    </row>
    <row r="37" spans="1:5" x14ac:dyDescent="0.2">
      <c r="A37" s="28" t="s">
        <v>17</v>
      </c>
      <c r="B37" s="37">
        <v>33.357092000000002</v>
      </c>
      <c r="C37" s="37">
        <v>44.416829</v>
      </c>
      <c r="D37" s="37">
        <v>445.58732600000002</v>
      </c>
      <c r="E37" s="37">
        <v>455.85872499999999</v>
      </c>
    </row>
    <row r="38" spans="1:5" x14ac:dyDescent="0.2">
      <c r="A38" s="27" t="s">
        <v>36</v>
      </c>
      <c r="B38" s="36">
        <v>52.458692999999997</v>
      </c>
      <c r="C38" s="36">
        <v>87.898408000000003</v>
      </c>
      <c r="D38" s="36">
        <v>668.41625399999998</v>
      </c>
      <c r="E38" s="36">
        <v>422.97657900000002</v>
      </c>
    </row>
    <row r="39" spans="1:5" x14ac:dyDescent="0.2">
      <c r="A39" s="28" t="s">
        <v>23</v>
      </c>
      <c r="B39" s="37">
        <v>43.046480000000003</v>
      </c>
      <c r="C39" s="37">
        <v>38.342646999999999</v>
      </c>
      <c r="D39" s="37">
        <v>513.51572899999996</v>
      </c>
      <c r="E39" s="37">
        <v>416.30721399999999</v>
      </c>
    </row>
    <row r="40" spans="1:5" x14ac:dyDescent="0.2">
      <c r="A40" s="26" t="s">
        <v>63</v>
      </c>
      <c r="B40" s="36">
        <v>22.636187</v>
      </c>
      <c r="C40" s="36">
        <v>70.626609999999999</v>
      </c>
      <c r="D40" s="36">
        <v>532.69313499999998</v>
      </c>
      <c r="E40" s="36">
        <v>395.75961799999999</v>
      </c>
    </row>
    <row r="41" spans="1:5" x14ac:dyDescent="0.2">
      <c r="A41" s="28" t="s">
        <v>7</v>
      </c>
      <c r="B41" s="37">
        <v>0.67959700000000001</v>
      </c>
      <c r="C41" s="37">
        <v>11.065507</v>
      </c>
      <c r="D41" s="37">
        <v>207.40020200000001</v>
      </c>
      <c r="E41" s="37">
        <v>372.68475899999999</v>
      </c>
    </row>
    <row r="42" spans="1:5" x14ac:dyDescent="0.2">
      <c r="A42" s="27" t="s">
        <v>61</v>
      </c>
      <c r="B42" s="36">
        <v>44.196531</v>
      </c>
      <c r="C42" s="36">
        <v>40.575665999999998</v>
      </c>
      <c r="D42" s="36">
        <v>307.24436800000001</v>
      </c>
      <c r="E42" s="36">
        <v>352.82958300000001</v>
      </c>
    </row>
    <row r="43" spans="1:5" x14ac:dyDescent="0.2">
      <c r="A43" s="28" t="s">
        <v>53</v>
      </c>
      <c r="B43" s="37">
        <v>27.558101000000001</v>
      </c>
      <c r="C43" s="37">
        <v>31.856138000000001</v>
      </c>
      <c r="D43" s="37">
        <v>324.72704399999998</v>
      </c>
      <c r="E43" s="37">
        <v>335.48494199999999</v>
      </c>
    </row>
    <row r="44" spans="1:5" x14ac:dyDescent="0.2">
      <c r="A44" s="26" t="s">
        <v>79</v>
      </c>
      <c r="B44" s="36">
        <v>0.19217100000000001</v>
      </c>
      <c r="C44" s="36">
        <v>32.155949</v>
      </c>
      <c r="D44" s="36">
        <v>282.87001700000002</v>
      </c>
      <c r="E44" s="36">
        <v>331.437973</v>
      </c>
    </row>
    <row r="45" spans="1:5" x14ac:dyDescent="0.2">
      <c r="A45" s="28" t="s">
        <v>15</v>
      </c>
      <c r="B45" s="37">
        <v>34.928154999999997</v>
      </c>
      <c r="C45" s="37">
        <v>46.107900999999998</v>
      </c>
      <c r="D45" s="37">
        <v>531.92182200000002</v>
      </c>
      <c r="E45" s="37">
        <v>326.727304</v>
      </c>
    </row>
    <row r="46" spans="1:5" x14ac:dyDescent="0.2">
      <c r="A46" s="27" t="s">
        <v>16</v>
      </c>
      <c r="B46" s="36">
        <v>32.086148999999999</v>
      </c>
      <c r="C46" s="36">
        <v>30.047001999999999</v>
      </c>
      <c r="D46" s="36">
        <v>355.66304100000002</v>
      </c>
      <c r="E46" s="36">
        <v>304.95101799999998</v>
      </c>
    </row>
    <row r="47" spans="1:5" x14ac:dyDescent="0.2">
      <c r="A47" s="28" t="s">
        <v>82</v>
      </c>
      <c r="B47" s="37">
        <v>25.876327</v>
      </c>
      <c r="C47" s="37">
        <v>16.156039</v>
      </c>
      <c r="D47" s="37">
        <v>210.574772</v>
      </c>
      <c r="E47" s="37">
        <v>304.67504400000001</v>
      </c>
    </row>
    <row r="48" spans="1:5" x14ac:dyDescent="0.2">
      <c r="A48" s="26" t="s">
        <v>30</v>
      </c>
      <c r="B48" s="36">
        <v>28.826111000000001</v>
      </c>
      <c r="C48" s="36">
        <v>39.121077</v>
      </c>
      <c r="D48" s="36">
        <v>320.82160900000002</v>
      </c>
      <c r="E48" s="36">
        <v>288.58916199999999</v>
      </c>
    </row>
    <row r="49" spans="1:5" x14ac:dyDescent="0.2">
      <c r="A49" s="28" t="s">
        <v>69</v>
      </c>
      <c r="B49" s="37">
        <v>19.772545000000001</v>
      </c>
      <c r="C49" s="37">
        <v>32.062812999999998</v>
      </c>
      <c r="D49" s="37">
        <v>215.88486399999999</v>
      </c>
      <c r="E49" s="37">
        <v>254.30008000000001</v>
      </c>
    </row>
    <row r="50" spans="1:5" x14ac:dyDescent="0.2">
      <c r="A50" s="27" t="s">
        <v>83</v>
      </c>
      <c r="B50" s="36">
        <v>16.145446</v>
      </c>
      <c r="C50" s="36">
        <v>25.555337999999999</v>
      </c>
      <c r="D50" s="36">
        <v>194.18561500000001</v>
      </c>
      <c r="E50" s="36">
        <v>245.484127</v>
      </c>
    </row>
    <row r="51" spans="1:5" x14ac:dyDescent="0.2">
      <c r="A51" s="28" t="s">
        <v>80</v>
      </c>
      <c r="B51" s="37">
        <v>30.210263000000001</v>
      </c>
      <c r="C51" s="37">
        <v>9.5135740000000002</v>
      </c>
      <c r="D51" s="37">
        <v>220.311621</v>
      </c>
      <c r="E51" s="37">
        <v>230.52962500000001</v>
      </c>
    </row>
    <row r="52" spans="1:5" x14ac:dyDescent="0.2">
      <c r="A52" s="26" t="s">
        <v>50</v>
      </c>
      <c r="B52" s="36">
        <v>3.6297990000000002</v>
      </c>
      <c r="C52" s="36">
        <v>20.028635000000001</v>
      </c>
      <c r="D52" s="36">
        <v>172.74927299999999</v>
      </c>
      <c r="E52" s="36">
        <v>205.82960700000001</v>
      </c>
    </row>
    <row r="53" spans="1:5" x14ac:dyDescent="0.2">
      <c r="A53" s="28" t="s">
        <v>86</v>
      </c>
      <c r="B53" s="37">
        <v>48.299779999999998</v>
      </c>
      <c r="C53" s="37">
        <v>5.5699999999999999E-4</v>
      </c>
      <c r="D53" s="37">
        <v>186.44188500000001</v>
      </c>
      <c r="E53" s="37">
        <v>204.68009499999999</v>
      </c>
    </row>
    <row r="54" spans="1:5" x14ac:dyDescent="0.2">
      <c r="A54" s="27" t="s">
        <v>84</v>
      </c>
      <c r="B54" s="36">
        <v>28.236699999999999</v>
      </c>
      <c r="C54" s="36">
        <v>20.735154000000001</v>
      </c>
      <c r="D54" s="36">
        <v>157.049711</v>
      </c>
      <c r="E54" s="36">
        <v>191.40652900000001</v>
      </c>
    </row>
    <row r="55" spans="1:5" x14ac:dyDescent="0.2">
      <c r="A55" s="28" t="s">
        <v>81</v>
      </c>
      <c r="B55" s="37">
        <v>11.541238999999999</v>
      </c>
      <c r="C55" s="37">
        <v>40.182645000000001</v>
      </c>
      <c r="D55" s="37">
        <v>183.63209800000001</v>
      </c>
      <c r="E55" s="37">
        <v>180.86171200000001</v>
      </c>
    </row>
    <row r="56" spans="1:5" x14ac:dyDescent="0.2">
      <c r="A56" s="26" t="s">
        <v>64</v>
      </c>
      <c r="B56" s="36">
        <v>3.0757050000000001</v>
      </c>
      <c r="C56" s="36">
        <v>4.2085359999999996</v>
      </c>
      <c r="D56" s="36">
        <v>57.253920000000001</v>
      </c>
      <c r="E56" s="36">
        <v>143.29081300000001</v>
      </c>
    </row>
    <row r="57" spans="1:5" x14ac:dyDescent="0.2">
      <c r="A57" s="28" t="s">
        <v>67</v>
      </c>
      <c r="B57" s="37">
        <v>13.224048</v>
      </c>
      <c r="C57" s="37">
        <v>13.779892</v>
      </c>
      <c r="D57" s="37">
        <v>129.72447399999999</v>
      </c>
      <c r="E57" s="37">
        <v>143.18776099999999</v>
      </c>
    </row>
    <row r="58" spans="1:5" x14ac:dyDescent="0.2">
      <c r="A58" s="27" t="s">
        <v>2516</v>
      </c>
      <c r="B58" s="36">
        <v>3.2179730000000002</v>
      </c>
      <c r="C58" s="36">
        <v>35.360314000000002</v>
      </c>
      <c r="D58" s="36">
        <v>7.0363280000000001</v>
      </c>
      <c r="E58" s="36">
        <v>140.44620499999999</v>
      </c>
    </row>
    <row r="59" spans="1:5" x14ac:dyDescent="0.2">
      <c r="A59" s="28" t="s">
        <v>85</v>
      </c>
      <c r="B59" s="37">
        <v>28.805738000000002</v>
      </c>
      <c r="C59" s="37">
        <v>10.755917999999999</v>
      </c>
      <c r="D59" s="37">
        <v>140.40168199999999</v>
      </c>
      <c r="E59" s="37">
        <v>121.271092</v>
      </c>
    </row>
    <row r="60" spans="1:5" x14ac:dyDescent="0.2">
      <c r="A60" s="26" t="s">
        <v>22</v>
      </c>
      <c r="B60" s="36">
        <v>6.408023</v>
      </c>
      <c r="C60" s="36">
        <v>4.2957960000000002</v>
      </c>
      <c r="D60" s="36">
        <v>163.03870000000001</v>
      </c>
      <c r="E60" s="36">
        <v>117.226524</v>
      </c>
    </row>
    <row r="61" spans="1:5" x14ac:dyDescent="0.2">
      <c r="A61" s="28" t="s">
        <v>71</v>
      </c>
      <c r="B61" s="37">
        <v>3.9545999999999998E-2</v>
      </c>
      <c r="C61" s="37">
        <v>7.345E-3</v>
      </c>
      <c r="D61" s="37">
        <v>367.811868</v>
      </c>
      <c r="E61" s="37">
        <v>112.78677399999999</v>
      </c>
    </row>
    <row r="62" spans="1:5" x14ac:dyDescent="0.2">
      <c r="A62" s="27" t="s">
        <v>27</v>
      </c>
      <c r="B62" s="36">
        <v>4.2511369999999999</v>
      </c>
      <c r="C62" s="36">
        <v>33.966028999999999</v>
      </c>
      <c r="D62" s="36">
        <v>214.071349</v>
      </c>
      <c r="E62" s="36">
        <v>94.916295000000005</v>
      </c>
    </row>
    <row r="63" spans="1:5" x14ac:dyDescent="0.2">
      <c r="A63" s="28" t="s">
        <v>55</v>
      </c>
      <c r="B63" s="37">
        <v>12.286647</v>
      </c>
      <c r="C63" s="37">
        <v>12.594438</v>
      </c>
      <c r="D63" s="37">
        <v>153.25260399999999</v>
      </c>
      <c r="E63" s="37">
        <v>81.958353000000002</v>
      </c>
    </row>
    <row r="64" spans="1:5" x14ac:dyDescent="0.2">
      <c r="A64" s="26" t="s">
        <v>33</v>
      </c>
      <c r="B64" s="36">
        <v>6.2792409999999999</v>
      </c>
      <c r="C64" s="36">
        <v>5.0109589999999997</v>
      </c>
      <c r="D64" s="36">
        <v>208.67630700000001</v>
      </c>
      <c r="E64" s="36">
        <v>63.613470999999997</v>
      </c>
    </row>
    <row r="65" spans="1:5" x14ac:dyDescent="0.2">
      <c r="A65" s="28" t="s">
        <v>34</v>
      </c>
      <c r="B65" s="37">
        <v>3.783541</v>
      </c>
      <c r="C65" s="37">
        <v>6.5091830000000002</v>
      </c>
      <c r="D65" s="37">
        <v>30.920432999999999</v>
      </c>
      <c r="E65" s="37">
        <v>57.722811</v>
      </c>
    </row>
    <row r="66" spans="1:5" x14ac:dyDescent="0.2">
      <c r="A66" s="27" t="s">
        <v>62</v>
      </c>
      <c r="B66" s="36">
        <v>15.141057</v>
      </c>
      <c r="C66" s="36">
        <v>2.1130550000000001</v>
      </c>
      <c r="D66" s="36">
        <v>105.70036</v>
      </c>
      <c r="E66" s="36">
        <v>55.651221</v>
      </c>
    </row>
    <row r="67" spans="1:5" x14ac:dyDescent="0.2">
      <c r="A67" s="28" t="s">
        <v>19</v>
      </c>
      <c r="B67" s="37">
        <v>3.0895419999999998</v>
      </c>
      <c r="C67" s="37">
        <v>2.9642050000000002</v>
      </c>
      <c r="D67" s="37">
        <v>31.681947000000001</v>
      </c>
      <c r="E67" s="37">
        <v>53.719352000000001</v>
      </c>
    </row>
    <row r="68" spans="1:5" x14ac:dyDescent="0.2">
      <c r="A68" s="26" t="s">
        <v>74</v>
      </c>
      <c r="B68" s="36">
        <v>5.5677120000000002</v>
      </c>
      <c r="C68" s="36">
        <v>1.026904</v>
      </c>
      <c r="D68" s="36">
        <v>63.488391</v>
      </c>
      <c r="E68" s="36">
        <v>51.476573000000002</v>
      </c>
    </row>
    <row r="69" spans="1:5" x14ac:dyDescent="0.2">
      <c r="A69" s="28" t="s">
        <v>87</v>
      </c>
      <c r="B69" s="37">
        <v>5.1099999999999995E-4</v>
      </c>
      <c r="C69" s="37">
        <v>7.5036180000000003</v>
      </c>
      <c r="D69" s="37">
        <v>34.698410000000003</v>
      </c>
      <c r="E69" s="37">
        <v>48.862278000000003</v>
      </c>
    </row>
    <row r="70" spans="1:5" x14ac:dyDescent="0.2">
      <c r="A70" s="27" t="s">
        <v>2558</v>
      </c>
      <c r="B70" s="36">
        <v>2.3249999999999998E-3</v>
      </c>
      <c r="C70" s="36">
        <v>40</v>
      </c>
      <c r="D70" s="36">
        <v>5.0724999999999999E-2</v>
      </c>
      <c r="E70" s="36">
        <v>40</v>
      </c>
    </row>
    <row r="71" spans="1:5" x14ac:dyDescent="0.2">
      <c r="A71" s="28" t="s">
        <v>49</v>
      </c>
      <c r="B71" s="37">
        <v>6.3902159999999997</v>
      </c>
      <c r="C71" s="37">
        <v>10.347720000000001</v>
      </c>
      <c r="D71" s="37">
        <v>27.212130999999999</v>
      </c>
      <c r="E71" s="37">
        <v>39.070856999999997</v>
      </c>
    </row>
    <row r="72" spans="1:5" x14ac:dyDescent="0.2">
      <c r="A72" s="26" t="s">
        <v>42</v>
      </c>
      <c r="B72" s="36">
        <v>2.8155969999999999</v>
      </c>
      <c r="C72" s="36">
        <v>2.4924080000000002</v>
      </c>
      <c r="D72" s="36">
        <v>40.670807000000003</v>
      </c>
      <c r="E72" s="36">
        <v>34.838732</v>
      </c>
    </row>
    <row r="73" spans="1:5" x14ac:dyDescent="0.2">
      <c r="A73" s="28" t="s">
        <v>2519</v>
      </c>
      <c r="B73" s="37" t="s">
        <v>2476</v>
      </c>
      <c r="C73" s="37">
        <v>9.9994259999999997</v>
      </c>
      <c r="D73" s="37">
        <v>4.7000000000000002E-3</v>
      </c>
      <c r="E73" s="37">
        <v>33.318522000000002</v>
      </c>
    </row>
    <row r="74" spans="1:5" x14ac:dyDescent="0.2">
      <c r="A74" s="27" t="s">
        <v>141</v>
      </c>
      <c r="B74" s="36">
        <v>6.2853919999999999</v>
      </c>
      <c r="C74" s="36">
        <v>0.111551</v>
      </c>
      <c r="D74" s="36">
        <v>25.610534999999999</v>
      </c>
      <c r="E74" s="36">
        <v>30.783521</v>
      </c>
    </row>
    <row r="75" spans="1:5" x14ac:dyDescent="0.2">
      <c r="A75" s="28" t="s">
        <v>94</v>
      </c>
      <c r="B75" s="37">
        <v>5.4691599999999996</v>
      </c>
      <c r="C75" s="37">
        <v>0.292352</v>
      </c>
      <c r="D75" s="37">
        <v>18.912391</v>
      </c>
      <c r="E75" s="37">
        <v>23.236567999999998</v>
      </c>
    </row>
    <row r="76" spans="1:5" x14ac:dyDescent="0.2">
      <c r="A76" s="26" t="s">
        <v>44</v>
      </c>
      <c r="B76" s="36">
        <v>0.114093</v>
      </c>
      <c r="C76" s="36">
        <v>0.29752800000000001</v>
      </c>
      <c r="D76" s="36">
        <v>27.961717</v>
      </c>
      <c r="E76" s="36">
        <v>22.086988000000002</v>
      </c>
    </row>
    <row r="77" spans="1:5" x14ac:dyDescent="0.2">
      <c r="A77" s="28" t="s">
        <v>2559</v>
      </c>
      <c r="B77" s="37">
        <v>3.1000000000000001E-5</v>
      </c>
      <c r="C77" s="37">
        <v>21.033964000000001</v>
      </c>
      <c r="D77" s="37">
        <v>0.17245099999999999</v>
      </c>
      <c r="E77" s="37">
        <v>21.099654999999998</v>
      </c>
    </row>
    <row r="78" spans="1:5" x14ac:dyDescent="0.2">
      <c r="A78" s="27" t="s">
        <v>88</v>
      </c>
      <c r="B78" s="36">
        <v>3.7642630000000001</v>
      </c>
      <c r="C78" s="36">
        <v>0.75899799999999995</v>
      </c>
      <c r="D78" s="36">
        <v>30.68835</v>
      </c>
      <c r="E78" s="36">
        <v>20.773700000000002</v>
      </c>
    </row>
    <row r="79" spans="1:5" x14ac:dyDescent="0.2">
      <c r="A79" s="28" t="s">
        <v>43</v>
      </c>
      <c r="B79" s="37">
        <v>1.91367</v>
      </c>
      <c r="C79" s="37">
        <v>0.49154900000000001</v>
      </c>
      <c r="D79" s="37">
        <v>19.950876999999998</v>
      </c>
      <c r="E79" s="37">
        <v>18.428526999999999</v>
      </c>
    </row>
    <row r="80" spans="1:5" x14ac:dyDescent="0.2">
      <c r="A80" s="26" t="s">
        <v>2560</v>
      </c>
      <c r="B80" s="36">
        <v>9.1489999999999991E-3</v>
      </c>
      <c r="C80" s="36">
        <v>16.386536</v>
      </c>
      <c r="D80" s="36">
        <v>34.095173000000003</v>
      </c>
      <c r="E80" s="36">
        <v>16.449095</v>
      </c>
    </row>
    <row r="81" spans="1:8" x14ac:dyDescent="0.2">
      <c r="A81" s="28" t="s">
        <v>143</v>
      </c>
      <c r="B81" s="37">
        <v>11.000019999999999</v>
      </c>
      <c r="C81" s="37">
        <v>3.5945459999999998</v>
      </c>
      <c r="D81" s="37">
        <v>30.332082</v>
      </c>
      <c r="E81" s="37">
        <v>15.583924</v>
      </c>
    </row>
    <row r="82" spans="1:8" x14ac:dyDescent="0.2">
      <c r="A82" s="27" t="s">
        <v>21</v>
      </c>
      <c r="B82" s="36">
        <v>0.91266099999999994</v>
      </c>
      <c r="C82" s="36">
        <v>1.380617</v>
      </c>
      <c r="D82" s="36">
        <v>5.4416000000000002</v>
      </c>
      <c r="E82" s="36">
        <v>14.747991000000001</v>
      </c>
      <c r="F82" s="5"/>
      <c r="G82" s="5"/>
      <c r="H82" s="5"/>
    </row>
    <row r="83" spans="1:8" x14ac:dyDescent="0.2">
      <c r="A83" s="28" t="s">
        <v>92</v>
      </c>
      <c r="B83" s="37">
        <v>0.414076</v>
      </c>
      <c r="C83" s="37">
        <v>0.86939699999999998</v>
      </c>
      <c r="D83" s="37">
        <v>8.1924189999999992</v>
      </c>
      <c r="E83" s="37">
        <v>14.284955999999999</v>
      </c>
      <c r="F83" s="5"/>
      <c r="G83" s="5"/>
      <c r="H83" s="5"/>
    </row>
    <row r="84" spans="1:8" x14ac:dyDescent="0.2">
      <c r="A84" s="26" t="s">
        <v>142</v>
      </c>
      <c r="B84" s="36">
        <v>7.0002999999999996E-2</v>
      </c>
      <c r="C84" s="36">
        <v>0.89988800000000002</v>
      </c>
      <c r="D84" s="36">
        <v>55.036479</v>
      </c>
      <c r="E84" s="36">
        <v>13.386094999999999</v>
      </c>
    </row>
    <row r="85" spans="1:8" x14ac:dyDescent="0.2">
      <c r="A85" s="28" t="s">
        <v>90</v>
      </c>
      <c r="B85" s="37">
        <v>0.28989399999999999</v>
      </c>
      <c r="C85" s="37">
        <v>1.327124</v>
      </c>
      <c r="D85" s="37">
        <v>18.127718999999999</v>
      </c>
      <c r="E85" s="37">
        <v>11.714620999999999</v>
      </c>
    </row>
    <row r="86" spans="1:8" x14ac:dyDescent="0.2">
      <c r="A86" s="27" t="s">
        <v>60</v>
      </c>
      <c r="B86" s="36">
        <v>0.61209100000000005</v>
      </c>
      <c r="C86" s="36">
        <v>0.46583400000000003</v>
      </c>
      <c r="D86" s="36">
        <v>9.1065509999999996</v>
      </c>
      <c r="E86" s="36">
        <v>10.553086</v>
      </c>
    </row>
    <row r="87" spans="1:8" x14ac:dyDescent="0.2">
      <c r="A87" s="28" t="s">
        <v>93</v>
      </c>
      <c r="B87" s="37">
        <v>9.5438999999999996E-2</v>
      </c>
      <c r="C87" s="37">
        <v>0.29026400000000002</v>
      </c>
      <c r="D87" s="37">
        <v>6.3105279999999997</v>
      </c>
      <c r="E87" s="37">
        <v>9.1082599999999996</v>
      </c>
    </row>
    <row r="88" spans="1:8" x14ac:dyDescent="0.2">
      <c r="A88" s="26" t="s">
        <v>48</v>
      </c>
      <c r="B88" s="36">
        <v>1.55542</v>
      </c>
      <c r="C88" s="36">
        <v>0.95009500000000002</v>
      </c>
      <c r="D88" s="36">
        <v>10.705470999999999</v>
      </c>
      <c r="E88" s="36">
        <v>8.8024880000000003</v>
      </c>
    </row>
    <row r="89" spans="1:8" x14ac:dyDescent="0.2">
      <c r="A89" s="28" t="s">
        <v>72</v>
      </c>
      <c r="B89" s="37">
        <v>0.49294500000000002</v>
      </c>
      <c r="C89" s="37" t="s">
        <v>2476</v>
      </c>
      <c r="D89" s="37">
        <v>3.7087850000000002</v>
      </c>
      <c r="E89" s="37">
        <v>8.2887629999999994</v>
      </c>
    </row>
    <row r="90" spans="1:8" x14ac:dyDescent="0.2">
      <c r="A90" s="27" t="s">
        <v>89</v>
      </c>
      <c r="B90" s="36">
        <v>0.92703899999999995</v>
      </c>
      <c r="C90" s="36">
        <v>1.077267</v>
      </c>
      <c r="D90" s="36">
        <v>22.473098</v>
      </c>
      <c r="E90" s="36">
        <v>8.0042410000000004</v>
      </c>
    </row>
    <row r="91" spans="1:8" x14ac:dyDescent="0.2">
      <c r="A91" s="28" t="s">
        <v>2482</v>
      </c>
      <c r="B91" s="37">
        <v>1.73E-4</v>
      </c>
      <c r="C91" s="37" t="s">
        <v>2476</v>
      </c>
      <c r="D91" s="37">
        <v>46.335951999999999</v>
      </c>
      <c r="E91" s="37">
        <v>7.656034</v>
      </c>
    </row>
    <row r="92" spans="1:8" x14ac:dyDescent="0.2">
      <c r="A92" s="26" t="s">
        <v>25</v>
      </c>
      <c r="B92" s="36">
        <v>1.7867440000000001</v>
      </c>
      <c r="C92" s="36">
        <v>0.41375699999999999</v>
      </c>
      <c r="D92" s="36">
        <v>20.172854000000001</v>
      </c>
      <c r="E92" s="36">
        <v>7.0312570000000001</v>
      </c>
    </row>
    <row r="93" spans="1:8" x14ac:dyDescent="0.2">
      <c r="A93" s="28" t="s">
        <v>91</v>
      </c>
      <c r="B93" s="37">
        <v>0.60125700000000004</v>
      </c>
      <c r="C93" s="37">
        <v>0.130133</v>
      </c>
      <c r="D93" s="37">
        <v>6.941103</v>
      </c>
      <c r="E93" s="37">
        <v>6.6890830000000001</v>
      </c>
    </row>
    <row r="94" spans="1:8" x14ac:dyDescent="0.2">
      <c r="A94" s="27" t="s">
        <v>2521</v>
      </c>
      <c r="B94" s="36">
        <v>9.2177999999999996E-2</v>
      </c>
      <c r="C94" s="36">
        <v>0.90134999999999998</v>
      </c>
      <c r="D94" s="36">
        <v>0.84018199999999998</v>
      </c>
      <c r="E94" s="36">
        <v>6.546068</v>
      </c>
    </row>
    <row r="95" spans="1:8" x14ac:dyDescent="0.2">
      <c r="A95" s="28" t="s">
        <v>56</v>
      </c>
      <c r="B95" s="37">
        <v>0.22884599999999999</v>
      </c>
      <c r="C95" s="37">
        <v>2.04541</v>
      </c>
      <c r="D95" s="37">
        <v>5.2090399999999999</v>
      </c>
      <c r="E95" s="37">
        <v>6.2054830000000001</v>
      </c>
    </row>
    <row r="96" spans="1:8" x14ac:dyDescent="0.2">
      <c r="A96" s="47" t="s">
        <v>68</v>
      </c>
      <c r="B96" s="48">
        <v>877.35230300000001</v>
      </c>
      <c r="C96" s="48">
        <v>7.578049</v>
      </c>
      <c r="D96" s="48">
        <v>1319.926692</v>
      </c>
      <c r="E96" s="48">
        <v>65.809918000000096</v>
      </c>
    </row>
    <row r="97" spans="1:5" s="42" customFormat="1" x14ac:dyDescent="0.2">
      <c r="A97" s="28"/>
      <c r="B97" s="37"/>
      <c r="C97" s="37"/>
      <c r="D97" s="37"/>
      <c r="E97" s="37"/>
    </row>
    <row r="98" spans="1:5" s="42" customFormat="1" x14ac:dyDescent="0.2">
      <c r="A98" s="28" t="s">
        <v>2473</v>
      </c>
      <c r="B98" s="37"/>
      <c r="C98" s="37"/>
      <c r="D98" s="37"/>
      <c r="E98" s="37"/>
    </row>
    <row r="99" spans="1:5" s="42" customFormat="1" ht="24" customHeight="1" x14ac:dyDescent="0.2">
      <c r="A99" s="28" t="s">
        <v>2474</v>
      </c>
      <c r="B99" s="37"/>
      <c r="C99" s="37"/>
      <c r="D99" s="37"/>
      <c r="E99" s="37"/>
    </row>
    <row r="100" spans="1:5" x14ac:dyDescent="0.2">
      <c r="A100" s="28"/>
      <c r="B100" s="37"/>
      <c r="C100" s="37"/>
      <c r="D100" s="37"/>
      <c r="E100" s="37"/>
    </row>
    <row r="101" spans="1:5" x14ac:dyDescent="0.2">
      <c r="A101" s="28"/>
      <c r="B101" s="37"/>
      <c r="C101" s="37"/>
      <c r="D101" s="37"/>
      <c r="E101" s="37"/>
    </row>
    <row r="102" spans="1:5" x14ac:dyDescent="0.2">
      <c r="A102" s="28"/>
      <c r="B102" s="37"/>
      <c r="C102" s="37"/>
      <c r="D102" s="37"/>
      <c r="E102" s="37"/>
    </row>
    <row r="103" spans="1:5" x14ac:dyDescent="0.2">
      <c r="A103" s="28"/>
      <c r="B103" s="37"/>
      <c r="C103" s="37"/>
      <c r="D103" s="37"/>
      <c r="E103" s="37"/>
    </row>
    <row r="104" spans="1:5" x14ac:dyDescent="0.2">
      <c r="A104" s="28"/>
      <c r="B104" s="37"/>
      <c r="C104" s="37"/>
      <c r="D104" s="37"/>
      <c r="E104" s="37"/>
    </row>
    <row r="105" spans="1:5" x14ac:dyDescent="0.2">
      <c r="A105" s="28"/>
      <c r="B105" s="37"/>
      <c r="C105" s="37"/>
      <c r="D105" s="37"/>
      <c r="E105" s="37"/>
    </row>
    <row r="106" spans="1:5" x14ac:dyDescent="0.2">
      <c r="A106" s="28"/>
      <c r="B106" s="37"/>
      <c r="C106" s="37"/>
      <c r="D106" s="37"/>
      <c r="E106" s="37"/>
    </row>
    <row r="107" spans="1:5" x14ac:dyDescent="0.2">
      <c r="A107" s="28"/>
      <c r="B107" s="37"/>
      <c r="C107" s="37"/>
      <c r="D107" s="37"/>
      <c r="E107" s="37"/>
    </row>
    <row r="108" spans="1:5" x14ac:dyDescent="0.2">
      <c r="A108" s="28"/>
      <c r="B108" s="37"/>
      <c r="C108" s="37"/>
      <c r="D108" s="37"/>
      <c r="E108" s="37"/>
    </row>
    <row r="109" spans="1:5" x14ac:dyDescent="0.2">
      <c r="A109" s="28"/>
      <c r="B109" s="37"/>
      <c r="C109" s="37"/>
      <c r="D109" s="37"/>
      <c r="E109" s="37"/>
    </row>
    <row r="110" spans="1:5" x14ac:dyDescent="0.2">
      <c r="A110" s="28"/>
      <c r="B110" s="37"/>
      <c r="C110" s="37"/>
      <c r="D110" s="37"/>
      <c r="E110" s="37"/>
    </row>
    <row r="111" spans="1:5" x14ac:dyDescent="0.2">
      <c r="A111" s="28"/>
      <c r="B111" s="37"/>
      <c r="C111" s="37"/>
      <c r="D111" s="37"/>
      <c r="E111" s="37"/>
    </row>
    <row r="112" spans="1:5" x14ac:dyDescent="0.2">
      <c r="A112" s="28"/>
      <c r="B112" s="37"/>
      <c r="C112" s="37"/>
      <c r="D112" s="37"/>
      <c r="E112" s="37"/>
    </row>
    <row r="113" spans="1:5" x14ac:dyDescent="0.2">
      <c r="A113" s="28"/>
      <c r="B113" s="37"/>
      <c r="C113" s="37"/>
      <c r="D113" s="37"/>
      <c r="E113" s="37"/>
    </row>
    <row r="114" spans="1:5" x14ac:dyDescent="0.2">
      <c r="A114" s="28"/>
      <c r="B114" s="37"/>
      <c r="C114" s="37"/>
      <c r="D114" s="37"/>
      <c r="E114" s="37"/>
    </row>
    <row r="115" spans="1:5" x14ac:dyDescent="0.2">
      <c r="A115" s="28"/>
      <c r="B115" s="37"/>
      <c r="C115" s="37"/>
      <c r="D115" s="37"/>
      <c r="E115" s="37"/>
    </row>
    <row r="116" spans="1:5" x14ac:dyDescent="0.2">
      <c r="A116" s="28"/>
      <c r="B116" s="37"/>
      <c r="C116" s="37"/>
      <c r="D116" s="37"/>
      <c r="E116" s="37"/>
    </row>
    <row r="117" spans="1:5" x14ac:dyDescent="0.2">
      <c r="A117" s="28"/>
      <c r="B117" s="37"/>
      <c r="C117" s="37"/>
      <c r="D117" s="37"/>
      <c r="E117" s="37"/>
    </row>
    <row r="118" spans="1:5" x14ac:dyDescent="0.2">
      <c r="A118" s="28"/>
      <c r="B118" s="37"/>
      <c r="C118" s="37"/>
      <c r="D118" s="37"/>
      <c r="E118" s="37"/>
    </row>
    <row r="119" spans="1:5" x14ac:dyDescent="0.2">
      <c r="A119" s="28"/>
      <c r="B119" s="37"/>
      <c r="C119" s="37"/>
      <c r="D119" s="37"/>
      <c r="E119" s="37"/>
    </row>
    <row r="120" spans="1:5" x14ac:dyDescent="0.2">
      <c r="A120" s="28"/>
      <c r="B120" s="37"/>
      <c r="C120" s="37"/>
      <c r="D120" s="37"/>
      <c r="E120" s="37"/>
    </row>
    <row r="121" spans="1:5" x14ac:dyDescent="0.2">
      <c r="A121" s="28"/>
      <c r="B121" s="37"/>
      <c r="C121" s="37"/>
      <c r="D121" s="37"/>
      <c r="E121" s="37"/>
    </row>
    <row r="122" spans="1:5" x14ac:dyDescent="0.2">
      <c r="A122" s="28"/>
      <c r="B122" s="37"/>
      <c r="C122" s="37"/>
      <c r="D122" s="37"/>
      <c r="E122" s="37"/>
    </row>
    <row r="123" spans="1:5" x14ac:dyDescent="0.2">
      <c r="A123" s="28"/>
      <c r="B123" s="37"/>
      <c r="C123" s="37"/>
      <c r="D123" s="37"/>
      <c r="E123" s="37"/>
    </row>
    <row r="124" spans="1:5" x14ac:dyDescent="0.2">
      <c r="A124" s="28"/>
      <c r="B124" s="37"/>
      <c r="C124" s="37"/>
      <c r="D124" s="37"/>
      <c r="E124" s="37"/>
    </row>
    <row r="125" spans="1:5" x14ac:dyDescent="0.2">
      <c r="A125" s="28"/>
      <c r="B125" s="37"/>
      <c r="C125" s="37"/>
      <c r="D125" s="37"/>
      <c r="E125" s="37"/>
    </row>
    <row r="126" spans="1:5" x14ac:dyDescent="0.2">
      <c r="A126" s="28"/>
      <c r="B126" s="37"/>
      <c r="C126" s="37"/>
      <c r="D126" s="37"/>
      <c r="E126" s="37"/>
    </row>
    <row r="127" spans="1:5" x14ac:dyDescent="0.2">
      <c r="A127" s="28"/>
      <c r="B127" s="37"/>
      <c r="C127" s="37"/>
      <c r="D127" s="37"/>
      <c r="E127" s="37"/>
    </row>
    <row r="128" spans="1:5" x14ac:dyDescent="0.2">
      <c r="A128" s="28"/>
      <c r="B128" s="37"/>
      <c r="C128" s="37"/>
      <c r="D128" s="37"/>
      <c r="E128" s="37"/>
    </row>
    <row r="129" spans="1:5" x14ac:dyDescent="0.2">
      <c r="A129" s="28"/>
      <c r="B129" s="37"/>
      <c r="C129" s="37"/>
      <c r="D129" s="37"/>
      <c r="E129" s="37"/>
    </row>
    <row r="130" spans="1:5" x14ac:dyDescent="0.2">
      <c r="A130" s="28"/>
      <c r="B130" s="37"/>
      <c r="C130" s="37"/>
      <c r="D130" s="37"/>
      <c r="E130" s="37"/>
    </row>
    <row r="131" spans="1:5" x14ac:dyDescent="0.2">
      <c r="A131" s="28"/>
      <c r="B131" s="37"/>
      <c r="C131" s="37"/>
      <c r="D131" s="37"/>
      <c r="E131" s="37"/>
    </row>
    <row r="132" spans="1:5" x14ac:dyDescent="0.2">
      <c r="A132" s="28"/>
      <c r="B132" s="37"/>
      <c r="C132" s="37"/>
      <c r="D132" s="37"/>
      <c r="E132" s="37"/>
    </row>
    <row r="133" spans="1:5" x14ac:dyDescent="0.2">
      <c r="A133" s="28"/>
      <c r="B133" s="37"/>
      <c r="C133" s="37"/>
      <c r="D133" s="37"/>
      <c r="E133" s="37"/>
    </row>
    <row r="134" spans="1:5" x14ac:dyDescent="0.2">
      <c r="A134" s="28"/>
      <c r="B134" s="37"/>
      <c r="C134" s="37"/>
      <c r="D134" s="37"/>
      <c r="E134" s="37"/>
    </row>
    <row r="135" spans="1:5" x14ac:dyDescent="0.2">
      <c r="A135" s="28"/>
      <c r="B135" s="37"/>
      <c r="C135" s="37"/>
      <c r="D135" s="37"/>
      <c r="E135" s="37"/>
    </row>
    <row r="136" spans="1:5" x14ac:dyDescent="0.2">
      <c r="A136" s="28"/>
      <c r="B136" s="37"/>
      <c r="C136" s="37"/>
      <c r="D136" s="37"/>
      <c r="E136" s="37"/>
    </row>
    <row r="137" spans="1:5" x14ac:dyDescent="0.2">
      <c r="A137" s="28"/>
      <c r="B137" s="37"/>
      <c r="C137" s="37"/>
      <c r="D137" s="37"/>
      <c r="E137" s="37"/>
    </row>
    <row r="138" spans="1:5" x14ac:dyDescent="0.2">
      <c r="A138" s="28"/>
      <c r="B138" s="37"/>
      <c r="C138" s="37"/>
      <c r="D138" s="37"/>
      <c r="E138" s="37"/>
    </row>
    <row r="139" spans="1:5" x14ac:dyDescent="0.2">
      <c r="A139" s="28"/>
      <c r="B139" s="37"/>
      <c r="C139" s="37"/>
      <c r="D139" s="37"/>
      <c r="E139" s="37"/>
    </row>
    <row r="140" spans="1:5" x14ac:dyDescent="0.2">
      <c r="A140" s="28"/>
      <c r="B140" s="37"/>
      <c r="C140" s="37"/>
      <c r="D140" s="37"/>
      <c r="E140" s="37"/>
    </row>
    <row r="141" spans="1:5" x14ac:dyDescent="0.2">
      <c r="A141" s="28"/>
      <c r="B141" s="37"/>
      <c r="C141" s="37"/>
      <c r="D141" s="37"/>
      <c r="E141" s="37"/>
    </row>
    <row r="142" spans="1:5" x14ac:dyDescent="0.2">
      <c r="A142" s="28"/>
      <c r="B142" s="37"/>
      <c r="C142" s="37"/>
      <c r="D142" s="37"/>
      <c r="E142" s="37"/>
    </row>
    <row r="143" spans="1:5" x14ac:dyDescent="0.2">
      <c r="A143" s="28"/>
      <c r="B143" s="37"/>
      <c r="C143" s="37"/>
      <c r="D143" s="37"/>
      <c r="E143" s="37"/>
    </row>
    <row r="144" spans="1:5" x14ac:dyDescent="0.2">
      <c r="A144" s="28"/>
      <c r="B144" s="37"/>
      <c r="C144" s="37"/>
      <c r="D144" s="37"/>
      <c r="E144" s="37"/>
    </row>
    <row r="145" spans="1:5" x14ac:dyDescent="0.2">
      <c r="A145" s="28"/>
      <c r="B145" s="37"/>
      <c r="C145" s="37"/>
      <c r="D145" s="37"/>
      <c r="E145" s="37"/>
    </row>
    <row r="146" spans="1:5" x14ac:dyDescent="0.2">
      <c r="A146" s="28"/>
      <c r="B146" s="37"/>
      <c r="C146" s="37"/>
      <c r="D146" s="37"/>
      <c r="E146" s="37"/>
    </row>
    <row r="147" spans="1:5" x14ac:dyDescent="0.2">
      <c r="A147" s="28"/>
      <c r="B147" s="37"/>
      <c r="C147" s="37"/>
      <c r="D147" s="37"/>
      <c r="E147" s="37"/>
    </row>
    <row r="148" spans="1:5" x14ac:dyDescent="0.2">
      <c r="A148" s="28"/>
      <c r="B148" s="37"/>
      <c r="C148" s="37"/>
      <c r="D148" s="37"/>
      <c r="E148" s="37"/>
    </row>
    <row r="149" spans="1:5" x14ac:dyDescent="0.2">
      <c r="A149" s="28"/>
      <c r="B149" s="37"/>
      <c r="C149" s="37"/>
      <c r="D149" s="37"/>
      <c r="E149" s="37"/>
    </row>
    <row r="150" spans="1:5" x14ac:dyDescent="0.2">
      <c r="A150" s="28"/>
      <c r="B150" s="37"/>
      <c r="C150" s="37"/>
      <c r="D150" s="37"/>
      <c r="E150" s="37"/>
    </row>
  </sheetData>
  <mergeCells count="3">
    <mergeCell ref="A5:A6"/>
    <mergeCell ref="B5:C5"/>
    <mergeCell ref="D5:E5"/>
  </mergeCells>
  <printOptions verticalCentered="1"/>
  <pageMargins left="0.7" right="0.7" top="0.75" bottom="0.75" header="0.3" footer="0.3"/>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V41"/>
  <sheetViews>
    <sheetView topLeftCell="H1" workbookViewId="0">
      <selection activeCell="J14" sqref="J14"/>
    </sheetView>
  </sheetViews>
  <sheetFormatPr defaultRowHeight="12.75" x14ac:dyDescent="0.2"/>
  <cols>
    <col min="4" max="4" width="11.140625" customWidth="1"/>
    <col min="7" max="7" width="102.42578125" customWidth="1"/>
    <col min="9" max="9" width="53.28515625" bestFit="1" customWidth="1"/>
  </cols>
  <sheetData>
    <row r="1" spans="2:22" x14ac:dyDescent="0.2">
      <c r="G1" t="s">
        <v>103</v>
      </c>
      <c r="V1" t="s">
        <v>104</v>
      </c>
    </row>
    <row r="3" spans="2:22" ht="14.25" x14ac:dyDescent="0.2">
      <c r="C3" t="s">
        <v>112</v>
      </c>
      <c r="D3" t="s">
        <v>113</v>
      </c>
      <c r="F3">
        <v>1</v>
      </c>
      <c r="G3" t="s">
        <v>97</v>
      </c>
      <c r="I3" t="str">
        <f>"Non-oil Foreign Merchandise Trade Through Abu Dhabi Ports, "</f>
        <v xml:space="preserve">Non-oil Foreign Merchandise Trade Through Abu Dhabi Ports, </v>
      </c>
      <c r="J3" t="str">
        <f>I3&amp;B9</f>
        <v>Non-oil Foreign Merchandise Trade Through Abu Dhabi Ports, June 2021</v>
      </c>
      <c r="L3" s="14"/>
      <c r="M3" s="14"/>
    </row>
    <row r="4" spans="2:22" ht="15" x14ac:dyDescent="0.2">
      <c r="B4" t="s">
        <v>114</v>
      </c>
      <c r="C4" t="str">
        <f>VLOOKUP(B41,$C$13:$D$24,2,FALSE)</f>
        <v>Jan</v>
      </c>
      <c r="D4">
        <f>A41</f>
        <v>2020</v>
      </c>
      <c r="F4">
        <v>1</v>
      </c>
      <c r="G4" t="s">
        <v>99</v>
      </c>
      <c r="H4" s="23" t="s">
        <v>105</v>
      </c>
      <c r="I4" t="s">
        <v>2463</v>
      </c>
      <c r="J4" t="str">
        <f>H4&amp;I4&amp;B10</f>
        <v>Table 1: The value of non-oil exports by Harmonized System Classification, (Jan-Jun) and June, 2020-2021</v>
      </c>
      <c r="L4" s="16"/>
      <c r="M4" s="16"/>
    </row>
    <row r="5" spans="2:22" x14ac:dyDescent="0.2">
      <c r="B5" t="s">
        <v>115</v>
      </c>
      <c r="C5" t="str">
        <f>VLOOKUP(D41,$C$13:$D$24,2,FALSE)</f>
        <v>Jun</v>
      </c>
      <c r="D5">
        <f>C41</f>
        <v>2021</v>
      </c>
      <c r="F5">
        <v>2</v>
      </c>
      <c r="G5" t="s">
        <v>97</v>
      </c>
      <c r="I5" t="s">
        <v>106</v>
      </c>
      <c r="J5" t="str">
        <f>I5&amp;B9</f>
        <v>Non-oil Foreign Merchandise Trade Through Abu Dhabi Ports, June 2021</v>
      </c>
    </row>
    <row r="6" spans="2:22" ht="15" x14ac:dyDescent="0.2">
      <c r="F6">
        <v>2</v>
      </c>
      <c r="G6" t="s">
        <v>98</v>
      </c>
      <c r="H6" s="23" t="s">
        <v>107</v>
      </c>
      <c r="I6" t="s">
        <v>2464</v>
      </c>
      <c r="J6" t="str">
        <f>H6&amp;I6&amp;B10</f>
        <v>Table 2: The value of re-exports by Harmonized System Classification, (Jan-Jun) and June, 2020-2021</v>
      </c>
    </row>
    <row r="7" spans="2:22" x14ac:dyDescent="0.2">
      <c r="D7" t="str">
        <f>VLOOKUP(C5,$B$13:$C$24,2,0)</f>
        <v>June</v>
      </c>
      <c r="F7">
        <v>3</v>
      </c>
      <c r="G7" t="s">
        <v>97</v>
      </c>
      <c r="H7" s="23"/>
      <c r="I7" t="s">
        <v>106</v>
      </c>
      <c r="J7" t="str">
        <f>I7&amp;B9</f>
        <v>Non-oil Foreign Merchandise Trade Through Abu Dhabi Ports, June 2021</v>
      </c>
    </row>
    <row r="8" spans="2:22" ht="15" x14ac:dyDescent="0.2">
      <c r="F8">
        <v>3</v>
      </c>
      <c r="G8" t="s">
        <v>96</v>
      </c>
      <c r="H8" s="23" t="s">
        <v>108</v>
      </c>
      <c r="I8" t="s">
        <v>2465</v>
      </c>
      <c r="J8" t="str">
        <f>H8&amp;I8&amp;B10</f>
        <v>Table 3: The value of imports by Harmonized System Classification, (Jan-Jun) and June, 2020-2021</v>
      </c>
    </row>
    <row r="9" spans="2:22" x14ac:dyDescent="0.2">
      <c r="B9" t="str">
        <f>D7&amp;" "&amp;D5</f>
        <v>June 2021</v>
      </c>
      <c r="F9">
        <v>4</v>
      </c>
      <c r="G9" t="s">
        <v>97</v>
      </c>
      <c r="I9" t="s">
        <v>106</v>
      </c>
      <c r="J9" t="str">
        <f>I9&amp;B9</f>
        <v>Non-oil Foreign Merchandise Trade Through Abu Dhabi Ports, June 2021</v>
      </c>
    </row>
    <row r="10" spans="2:22" ht="15" x14ac:dyDescent="0.2">
      <c r="B10" t="str">
        <f>"("&amp;C4&amp;"-"&amp;C5&amp;") and "&amp;D7&amp;", "&amp;D4&amp;"-"&amp;D5</f>
        <v>(Jan-Jun) and June, 2020-2021</v>
      </c>
      <c r="F10">
        <v>4</v>
      </c>
      <c r="G10" t="s">
        <v>100</v>
      </c>
      <c r="H10" s="23" t="s">
        <v>111</v>
      </c>
      <c r="I10" t="s">
        <v>2466</v>
      </c>
      <c r="J10" t="str">
        <f>H10&amp;I10&amp;B10</f>
        <v>Table 4: The value of non-oil exports by country in (Jan-Jun) and June, 2020-2021</v>
      </c>
    </row>
    <row r="11" spans="2:22" x14ac:dyDescent="0.2">
      <c r="F11">
        <v>5</v>
      </c>
      <c r="G11" t="s">
        <v>97</v>
      </c>
      <c r="I11" t="s">
        <v>106</v>
      </c>
      <c r="J11" t="str">
        <f>I11&amp;B9</f>
        <v>Non-oil Foreign Merchandise Trade Through Abu Dhabi Ports, June 2021</v>
      </c>
    </row>
    <row r="12" spans="2:22" ht="15" x14ac:dyDescent="0.2">
      <c r="F12">
        <v>5</v>
      </c>
      <c r="G12" t="s">
        <v>101</v>
      </c>
      <c r="H12" s="23" t="s">
        <v>110</v>
      </c>
      <c r="I12" t="s">
        <v>2467</v>
      </c>
      <c r="J12" t="str">
        <f>H12&amp;I12&amp;B10</f>
        <v>Table 5: The value of re-exports by country in (Jan-Jun) and June, 2020-2021</v>
      </c>
    </row>
    <row r="13" spans="2:22" x14ac:dyDescent="0.2">
      <c r="B13" t="s">
        <v>116</v>
      </c>
      <c r="C13" t="s">
        <v>128</v>
      </c>
      <c r="D13" t="s">
        <v>116</v>
      </c>
      <c r="F13">
        <v>6</v>
      </c>
      <c r="G13" t="s">
        <v>97</v>
      </c>
      <c r="I13" t="s">
        <v>106</v>
      </c>
      <c r="J13" t="str">
        <f>I13&amp;B9</f>
        <v>Non-oil Foreign Merchandise Trade Through Abu Dhabi Ports, June 2021</v>
      </c>
    </row>
    <row r="14" spans="2:22" ht="15" x14ac:dyDescent="0.2">
      <c r="B14" t="s">
        <v>118</v>
      </c>
      <c r="C14" t="s">
        <v>129</v>
      </c>
      <c r="D14" t="s">
        <v>118</v>
      </c>
      <c r="F14">
        <v>6</v>
      </c>
      <c r="G14" t="s">
        <v>102</v>
      </c>
      <c r="H14" s="23" t="s">
        <v>109</v>
      </c>
      <c r="I14" t="s">
        <v>2468</v>
      </c>
      <c r="J14" t="str">
        <f>H14&amp;I14&amp;B10</f>
        <v>Table 6: The value of imports by country in (Jan-Jun) and June, 2020-2021</v>
      </c>
    </row>
    <row r="15" spans="2:22" x14ac:dyDescent="0.2">
      <c r="B15" t="s">
        <v>117</v>
      </c>
      <c r="C15" t="s">
        <v>130</v>
      </c>
      <c r="D15" t="s">
        <v>117</v>
      </c>
    </row>
    <row r="16" spans="2:22" x14ac:dyDescent="0.2">
      <c r="B16" t="s">
        <v>119</v>
      </c>
      <c r="C16" t="s">
        <v>131</v>
      </c>
      <c r="D16" t="s">
        <v>119</v>
      </c>
    </row>
    <row r="17" spans="2:6" x14ac:dyDescent="0.2">
      <c r="B17" t="s">
        <v>120</v>
      </c>
      <c r="C17" t="s">
        <v>120</v>
      </c>
      <c r="D17" t="s">
        <v>120</v>
      </c>
    </row>
    <row r="18" spans="2:6" x14ac:dyDescent="0.2">
      <c r="B18" t="s">
        <v>121</v>
      </c>
      <c r="C18" t="s">
        <v>132</v>
      </c>
      <c r="D18" t="s">
        <v>121</v>
      </c>
    </row>
    <row r="19" spans="2:6" x14ac:dyDescent="0.2">
      <c r="B19" t="s">
        <v>122</v>
      </c>
      <c r="C19" t="s">
        <v>133</v>
      </c>
      <c r="D19" t="s">
        <v>122</v>
      </c>
    </row>
    <row r="20" spans="2:6" x14ac:dyDescent="0.2">
      <c r="B20" t="s">
        <v>123</v>
      </c>
      <c r="C20" t="s">
        <v>134</v>
      </c>
      <c r="D20" t="s">
        <v>123</v>
      </c>
    </row>
    <row r="21" spans="2:6" x14ac:dyDescent="0.2">
      <c r="B21" t="s">
        <v>124</v>
      </c>
      <c r="C21" t="s">
        <v>135</v>
      </c>
      <c r="D21" t="s">
        <v>124</v>
      </c>
    </row>
    <row r="22" spans="2:6" x14ac:dyDescent="0.2">
      <c r="B22" t="s">
        <v>125</v>
      </c>
      <c r="C22" t="s">
        <v>136</v>
      </c>
      <c r="D22" t="s">
        <v>125</v>
      </c>
    </row>
    <row r="23" spans="2:6" x14ac:dyDescent="0.2">
      <c r="B23" t="s">
        <v>126</v>
      </c>
      <c r="C23" t="s">
        <v>137</v>
      </c>
      <c r="D23" t="s">
        <v>126</v>
      </c>
    </row>
    <row r="24" spans="2:6" x14ac:dyDescent="0.2">
      <c r="B24" t="s">
        <v>127</v>
      </c>
      <c r="C24" t="s">
        <v>138</v>
      </c>
      <c r="D24" t="s">
        <v>127</v>
      </c>
    </row>
    <row r="29" spans="2:6" x14ac:dyDescent="0.2">
      <c r="B29" t="s">
        <v>139</v>
      </c>
    </row>
    <row r="30" spans="2:6" x14ac:dyDescent="0.2">
      <c r="B30">
        <v>2021</v>
      </c>
    </row>
    <row r="31" spans="2:6" x14ac:dyDescent="0.2">
      <c r="B31" s="24"/>
      <c r="C31" s="24"/>
      <c r="D31" s="24"/>
      <c r="E31" s="24"/>
      <c r="F31" s="24"/>
    </row>
    <row r="33" spans="1:4" x14ac:dyDescent="0.2">
      <c r="B33" t="str">
        <f>IF(B30&gt;0,"*The data for " &amp; B30 &amp; " are preliminary","")</f>
        <v>*The data for 2021 are preliminary</v>
      </c>
    </row>
    <row r="40" spans="1:4" x14ac:dyDescent="0.2">
      <c r="A40" t="s">
        <v>144</v>
      </c>
      <c r="B40" t="s">
        <v>145</v>
      </c>
      <c r="C40" t="s">
        <v>146</v>
      </c>
      <c r="D40" t="s">
        <v>147</v>
      </c>
    </row>
    <row r="41" spans="1:4" x14ac:dyDescent="0.2">
      <c r="A41">
        <v>2020</v>
      </c>
      <c r="B41" t="s">
        <v>128</v>
      </c>
      <c r="C41">
        <v>2021</v>
      </c>
      <c r="D41" t="s">
        <v>132</v>
      </c>
    </row>
  </sheetData>
  <phoneticPr fontId="3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leaseLookup xmlns="cac204a3-57fb-4aea-ba50-989298fa4f73" xsi:nil="true"/>
    <UpdatedInSMARTSCAD xmlns="cac204a3-57fb-4aea-ba50-989298fa4f73" xsi:nil="true"/>
    <TitleAr xmlns="cac204a3-57fb-4aea-ba50-989298fa4f73" xsi:nil="true"/>
    <KeyWordsAr xmlns="cac204a3-57fb-4aea-ba50-989298fa4f73">وارد
صادر
معاد تصديره
إعادة تصدير</KeyWordsAr>
    <KeyWords xmlns="cac204a3-57fb-4aea-ba50-989298fa4f73">import
re-export
re export
export</KeyWords>
    <ReleaseID_DB xmlns="cac204a3-57fb-4aea-ba50-989298fa4f73">11588</ReleaseID_DB>
    <DocumentType xmlns="cac204a3-57fb-4aea-ba50-989298fa4f73" xsi:nil="true"/>
    <Language xmlns="cac204a3-57fb-4aea-ba50-989298fa4f73">Both</Language>
    <Order0 xmlns="cac204a3-57fb-4aea-ba50-989298fa4f73" xsi:nil="true"/>
  </documentManagement>
</p:properties>
</file>

<file path=customXml/itemProps1.xml><?xml version="1.0" encoding="utf-8"?>
<ds:datastoreItem xmlns:ds="http://schemas.openxmlformats.org/officeDocument/2006/customXml" ds:itemID="{8F44918E-FD55-4F68-B1DF-73211522BDE9}"/>
</file>

<file path=customXml/itemProps2.xml><?xml version="1.0" encoding="utf-8"?>
<ds:datastoreItem xmlns:ds="http://schemas.openxmlformats.org/officeDocument/2006/customXml" ds:itemID="{5711A8DF-FCFE-471A-88EC-C29ADBD0B906}"/>
</file>

<file path=customXml/itemProps3.xml><?xml version="1.0" encoding="utf-8"?>
<ds:datastoreItem xmlns:ds="http://schemas.openxmlformats.org/officeDocument/2006/customXml" ds:itemID="{76A4FA2E-A5F8-439D-93B1-F16713E1D6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Index</vt:lpstr>
      <vt:lpstr>1</vt:lpstr>
      <vt:lpstr>2</vt:lpstr>
      <vt:lpstr>3</vt:lpstr>
      <vt:lpstr>4</vt:lpstr>
      <vt:lpstr>5</vt:lpstr>
      <vt:lpstr>6</vt:lpstr>
      <vt:lpstr>working sheet</vt:lpstr>
      <vt:lpstr>'1'!Print_Area</vt:lpstr>
      <vt:lpstr>'2'!Print_Area</vt:lpstr>
      <vt:lpstr>'3'!Print_Area</vt:lpstr>
      <vt:lpstr>'4'!Print_Area</vt:lpstr>
      <vt:lpstr>'5'!Print_Area</vt:lpstr>
      <vt:lpstr>'6'!Print_Area</vt:lpstr>
      <vt:lpstr>'1'!Print_Titles</vt:lpstr>
      <vt:lpstr>'2'!Print_Titles</vt:lpstr>
      <vt:lpstr>'3'!Print_Titles</vt:lpstr>
      <vt:lpstr>'4'!Print_Titles</vt:lpstr>
      <vt:lpstr>'5'!Print_Titles</vt:lpstr>
      <vt:lpstr>'6'!Print_Titles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Economy Excel Template_AR_V3</dc:title>
  <dc:creator>Sara Abdulla Al Memari</dc:creator>
  <cp:keywords>ECO</cp:keywords>
  <cp:lastModifiedBy>Sara Ateeq Al Dhaheri</cp:lastModifiedBy>
  <cp:lastPrinted>2021-09-27T07:51:58Z</cp:lastPrinted>
  <dcterms:created xsi:type="dcterms:W3CDTF">2013-06-04T12:10:27Z</dcterms:created>
  <dcterms:modified xsi:type="dcterms:W3CDTF">2022-01-03T07:36:29Z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ies>
</file>