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5F2CAAEA-5194-4269-9FC7-59F69BFF1481}" xr6:coauthVersionLast="47" xr6:coauthVersionMax="47" xr10:uidLastSave="{00000000-0000-0000-0000-000000000000}"/>
  <bookViews>
    <workbookView xWindow="-120" yWindow="-120" windowWidth="29040" windowHeight="15990" tabRatio="576" activeTab="5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5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<sst xmlns="http://schemas.openxmlformats.org/spreadsheetml/2006/main" count="664" uniqueCount="256">
  <si>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</si>
  <si>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</si>
  <si>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</si>
  <si>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</si>
  <si>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</si>
  <si>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</si>
  <si>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</si>
  <si>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</si>
  <si>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</si>
  <si>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</si>
  <si>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</si>
  <si>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</si>
  <si>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</si>
  <si>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</si>
  <si>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</si>
  <si>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</si>
  <si>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</si>
  <si>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</si>
  <si>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</si>
  <si>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</si>
  <si>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</si>
  <si>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</si>
  <si>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</si>
  <si>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</si>
  <si>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</si>
  <si>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</si>
  <si>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</si>
  <si>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</si>
  <si>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</si>
  <si>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</si>
  <si>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</si>
  <si>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</si>
  <si>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</si>
  <si>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</si>
  <si>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</si>
  <si>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</si>
  <si>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</si>
  <si>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</si>
  <si>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</si>
  <si>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</si>
  <si>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</si>
  <si>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</si>
  <si>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</si>
  <si>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</si>
  <si>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</si>
  <si>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</si>
  <si>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</si>
  <si>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</si>
  <si>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</si>
  <si>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</si>
  <si>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</si>
  <si>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</si>
  <si>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</si>
  <si>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</si>
  <si>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</si>
  <si>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</si>
  <si>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</si>
  <si>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</si>
  <si>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</si>
  <si>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</si>
  <si>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</si>
  <si>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</si>
  <si>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</si>
  <si>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</si>
  <si>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</si>
  <si>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</si>
  <si>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</si>
  <si>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</si>
  <si>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</si>
  <si>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</si>
  <si>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</si>
  <si>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</si>
  <si>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</si>
  <si>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</si>
  <si>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</si>
  <si>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</si>
  <si>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</si>
  <si>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</si>
  <si>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</si>
  <si>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</si>
  <si>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</si>
  <si>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</si>
  <si>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</si>
  <si>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</si>
  <si>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</si>
  <si>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</si>
  <si>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</si>
  <si>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</si>
  <si>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</si>
  <si>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</si>
  <si>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</si>
  <si>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</si>
  <si>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</si>
  <si>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</si>
  <si>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</si>
  <si>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</si>
  <si>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</si>
  <si>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</si>
  <si>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</si>
  <si>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</si>
  <si>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</si>
  <si>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</si>
  <si>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</si>
  <si>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</si>
  <si>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</si>
  <si>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</si>
  <si>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</si>
  <si>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</si>
  <si>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</si>
  <si>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</si>
  <si>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</si>
  <si>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</si>
  <si>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</si>
  <si>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</si>
  <si>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</si>
  <si>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</si>
  <si>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</si>
  <si>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</si>
  <si>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</si>
  <si>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</si>
  <si>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</si>
  <si>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</si>
  <si>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</si>
  <si>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</si>
  <si>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</si>
  <si>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</si>
  <si>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</si>
  <si>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</si>
  <si>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</si>
  <si>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</si>
  <si>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</si>
  <si>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</si>
  <si>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</si>
  <si>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</si>
  <si>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</si>
  <si>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</si>
  <si>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</si>
  <si>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</si>
  <si>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</si>
  <si>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</si>
  <si>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</si>
  <si>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</si>
  <si>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</si>
  <si>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</si>
  <si>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</si>
  <si>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</si>
  <si>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</si>
  <si>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</si>
  <si>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</si>
  <si>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</si>
  <si>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</si>
  <si>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</si>
  <si>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</si>
  <si>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</si>
  <si>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</si>
  <si>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</si>
  <si>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</si>
  <si>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</si>
  <si>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</si>
  <si>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أذربيجان</t>
  </si>
  <si>
    <t>البرتغال</t>
  </si>
  <si>
    <t>البرازيل</t>
  </si>
  <si>
    <t>ليبيا</t>
  </si>
  <si>
    <t>شيلي</t>
  </si>
  <si>
    <t>أخرى</t>
  </si>
  <si>
    <t>إيرلندا</t>
  </si>
  <si>
    <t>تركمانستان</t>
  </si>
  <si>
    <t>تشاد</t>
  </si>
  <si>
    <t>كازاخستان</t>
  </si>
  <si>
    <t>أوزبكستان</t>
  </si>
  <si>
    <t>غيانا</t>
  </si>
  <si>
    <t>السويد</t>
  </si>
  <si>
    <t>إريتريا</t>
  </si>
  <si>
    <t>صربيا</t>
  </si>
  <si>
    <t>الكونغو</t>
  </si>
  <si>
    <t>غينيا</t>
  </si>
  <si>
    <t>النمسا</t>
  </si>
  <si>
    <t>الدانمرك</t>
  </si>
  <si>
    <t>الأرجنتين</t>
  </si>
  <si>
    <t>بينين</t>
  </si>
  <si>
    <t>فنلندا</t>
  </si>
  <si>
    <t>النرويج</t>
  </si>
  <si>
    <t>رومانيا</t>
  </si>
  <si>
    <t>الجمهورية التشيكية</t>
  </si>
  <si>
    <t>سلوفاكيا</t>
  </si>
  <si>
    <t>موزامبيق</t>
  </si>
  <si>
    <t>هنغاريا</t>
  </si>
  <si>
    <t>زامبيا</t>
  </si>
  <si>
    <t>أوروغواي</t>
  </si>
  <si>
    <t>جمهورية إيران الاسلامية</t>
  </si>
  <si>
    <t>بورتوريكو</t>
  </si>
  <si>
    <t>بلغاريا</t>
  </si>
  <si>
    <t>باراغواي</t>
  </si>
  <si>
    <t>زمبابوي</t>
  </si>
  <si>
    <t>إستونيا</t>
  </si>
  <si>
    <t>بيلاروس</t>
  </si>
  <si>
    <t>لكسمبرغ</t>
  </si>
  <si>
    <t>قبرص</t>
  </si>
  <si>
    <t>ليتوانيا</t>
  </si>
  <si>
    <t>سلوفينيا</t>
  </si>
  <si>
    <t>البوسنة والهرسك</t>
  </si>
  <si>
    <t>كرواتيا</t>
  </si>
  <si>
    <t>إيسواتيني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</si>
  <si>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</si>
  <si>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</si>
  <si>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</si>
  <si>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</si>
  <si>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</si>
  <si>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</si>
  <si>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</si>
  <si>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</si>
  <si>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</si>
  <si>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</si>
  <si>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</si>
  <si>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</si>
  <si>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</si>
  <si>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</si>
  <si>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</si>
  <si>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</si>
  <si>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</si>
  <si>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</si>
  <si>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</si>
  <si>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</si>
  <si>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</si>
  <si>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</si>
  <si>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</si>
  <si>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</si>
  <si>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</si>
  <si>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</si>
  <si>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</si>
  <si>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</si>
  <si>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</si>
  <si>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</si>
  <si>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</si>
  <si>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</si>
  <si>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</si>
  <si>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</si>
  <si>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</si>
  <si>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</si>
  <si>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</si>
  <si>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</si>
  <si>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</si>
  <si>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</si>
  <si>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</si>
  <si>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</si>
  <si>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</si>
  <si>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</si>
  <si>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</si>
  <si>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</si>
  <si>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</si>
  <si>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أغسطس) ، وشهر أغسطس من العامين 2019-2020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</si>
  <si>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أغسطس) ، وشهر أغسطس من العامين 2019-2020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</si>
  <si>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أغسطس) ، وشهر أغسطس من العامين 2019-2020</t>
    </r>
  </si>
  <si>
    <r>
      <t>جدول 4:</t>
    </r>
    <r>
      <rPr>
        <b/>
        <sz val="11"/>
        <rFont val="Arial"/>
        <family val="2"/>
      </rPr>
      <t xml:space="preserve">  قيمة الصادرات غير النفطية من السلع حسب الدول خلال الأشهر(يناير - أغسطس) ، وشهر أغسطس من العامين 2019-2020</t>
    </r>
  </si>
  <si>
    <r>
      <t>جدول 5:</t>
    </r>
    <r>
      <rPr>
        <b/>
        <sz val="11"/>
        <rFont val="Arial"/>
        <family val="2"/>
      </rPr>
      <t xml:space="preserve"> قيمة المعاد تصديره من السلع غير النفطية حسب الدول خلال الأشهر(يناير - أغسطس) ، وشهر أغسطس من العامين 2019-2020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</si>
  <si>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أغسطس) ، وشهر أغسطس من العامين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</si>
</sst>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horizontal="left"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2" t="s">
        <v>250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4" t="s">
        <v>226</v>
      </c>
      <c r="B4" s="64"/>
      <c r="C4" s="64"/>
      <c r="D4" s="64"/>
      <c r="E4" s="64"/>
      <c r="F4" s="64"/>
      <c r="G4" s="64"/>
      <c r="H4" s="28"/>
      <c r="I4" s="1"/>
      <c r="J4" s="27"/>
      <c r="K4" s="28"/>
      <c r="L4" s="1"/>
      <c r="M4" s="27"/>
    </row>
    <row r="5" spans="1:13" ht="27" customHeight="1" x14ac:dyDescent="0.2">
      <c r="A5" s="65" t="s">
        <v>228</v>
      </c>
      <c r="B5" s="66" t="s">
        <v>230</v>
      </c>
      <c r="C5" s="66"/>
      <c r="D5" s="66" t="s">
        <v>231</v>
      </c>
      <c r="E5" s="66"/>
      <c r="F5" s="4"/>
      <c r="G5" s="1"/>
      <c r="H5" s="2"/>
      <c r="I5" s="1"/>
      <c r="J5" s="2"/>
      <c r="K5" s="2"/>
      <c r="L5" s="1"/>
      <c r="M5" s="2"/>
    </row>
    <row r="6" spans="1:13" x14ac:dyDescent="0.2">
      <c r="A6" s="65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3" x14ac:dyDescent="0.2">
      <c r="A7" s="45" t="s">
        <v>3</v>
      </c>
      <c r="B7" s="46">
        <v>3884.824537</v>
      </c>
      <c r="C7" s="46">
        <v>9472.8059020000001</v>
      </c>
      <c r="D7" s="46">
        <v>37471.418136</v>
      </c>
      <c r="E7" s="46">
        <v>46138.143251000001</v>
      </c>
      <c r="F7" s="4"/>
      <c r="G7" s="3"/>
      <c r="H7" s="3"/>
    </row>
    <row r="8" spans="1:13" x14ac:dyDescent="0.2">
      <c r="A8" s="35" t="s">
        <v>4</v>
      </c>
      <c r="B8" s="47">
        <v>3.6125180000000001</v>
      </c>
      <c r="C8" s="47">
        <v>3.8729740000000001</v>
      </c>
      <c r="D8" s="47">
        <v>58.422590999999997</v>
      </c>
      <c r="E8" s="47">
        <v>37.375183999999997</v>
      </c>
      <c r="F8" s="4"/>
      <c r="G8" s="3"/>
      <c r="H8" s="20"/>
      <c r="K8" s="1"/>
    </row>
    <row r="9" spans="1:13" x14ac:dyDescent="0.2">
      <c r="A9" s="37" t="s">
        <v>5</v>
      </c>
      <c r="B9" s="38">
        <v>24.976904000000001</v>
      </c>
      <c r="C9" s="38">
        <v>26.002735000000001</v>
      </c>
      <c r="D9" s="38">
        <v>303.41572300000001</v>
      </c>
      <c r="E9" s="38">
        <v>195.191123</v>
      </c>
      <c r="F9" s="4"/>
      <c r="G9" s="3"/>
      <c r="H9" s="3"/>
      <c r="K9" s="1"/>
    </row>
    <row r="10" spans="1:13" x14ac:dyDescent="0.2">
      <c r="A10" s="36" t="s">
        <v>6</v>
      </c>
      <c r="B10" s="47">
        <v>11.344128</v>
      </c>
      <c r="C10" s="47">
        <v>6.5450270000000002</v>
      </c>
      <c r="D10" s="47">
        <v>106.699119</v>
      </c>
      <c r="E10" s="47">
        <v>71.601488000000003</v>
      </c>
      <c r="F10" s="4"/>
      <c r="G10" s="3"/>
      <c r="H10" s="3"/>
      <c r="K10" s="1"/>
    </row>
    <row r="11" spans="1:13" x14ac:dyDescent="0.2">
      <c r="A11" s="37" t="s">
        <v>7</v>
      </c>
      <c r="B11" s="38">
        <v>82.658837000000005</v>
      </c>
      <c r="C11" s="38">
        <v>75.688311999999996</v>
      </c>
      <c r="D11" s="38">
        <v>815.12925399999995</v>
      </c>
      <c r="E11" s="38">
        <v>698.18866200000002</v>
      </c>
      <c r="F11" s="4"/>
      <c r="G11" s="3"/>
      <c r="H11" s="3"/>
      <c r="K11" s="1"/>
    </row>
    <row r="12" spans="1:13" x14ac:dyDescent="0.2">
      <c r="A12" s="35" t="s">
        <v>8</v>
      </c>
      <c r="B12" s="47" t="s">
        <v>249</v>
      </c>
      <c r="C12" s="47">
        <v>0.16545099999999999</v>
      </c>
      <c r="D12" s="47">
        <v>3.7784999999999999E-2</v>
      </c>
      <c r="E12" s="47">
        <v>0.16545099999999999</v>
      </c>
      <c r="F12" s="4"/>
      <c r="G12" s="3"/>
      <c r="H12" s="3"/>
      <c r="K12" s="1"/>
    </row>
    <row r="13" spans="1:13" x14ac:dyDescent="0.2">
      <c r="A13" s="37" t="s">
        <v>9</v>
      </c>
      <c r="B13" s="38" t="s">
        <v>249</v>
      </c>
      <c r="C13" s="38" t="s">
        <v>249</v>
      </c>
      <c r="D13" s="38">
        <v>4.7095370000000001</v>
      </c>
      <c r="E13" s="38">
        <v>0.13306799999999999</v>
      </c>
      <c r="F13" s="4"/>
      <c r="G13" s="3"/>
      <c r="H13" s="3"/>
    </row>
    <row r="14" spans="1:13" x14ac:dyDescent="0.2">
      <c r="A14" s="36" t="s">
        <v>10</v>
      </c>
      <c r="B14" s="47">
        <v>22.305721999999999</v>
      </c>
      <c r="C14" s="47">
        <v>21.737411000000002</v>
      </c>
      <c r="D14" s="47">
        <v>178.422417</v>
      </c>
      <c r="E14" s="47">
        <v>232.59003100000001</v>
      </c>
      <c r="F14" s="4"/>
      <c r="G14" s="3"/>
      <c r="H14" s="3"/>
    </row>
    <row r="15" spans="1:13" x14ac:dyDescent="0.2">
      <c r="A15" s="37" t="s">
        <v>11</v>
      </c>
      <c r="B15" s="38">
        <v>2.6022319999999999</v>
      </c>
      <c r="C15" s="38">
        <v>1.9266859999999999</v>
      </c>
      <c r="D15" s="38">
        <v>64.872568999999999</v>
      </c>
      <c r="E15" s="38">
        <v>70.515062999999998</v>
      </c>
      <c r="F15" s="4"/>
      <c r="G15" s="3"/>
      <c r="H15" s="3"/>
    </row>
    <row r="16" spans="1:13" x14ac:dyDescent="0.2">
      <c r="A16" s="35" t="s">
        <v>12</v>
      </c>
      <c r="B16" s="47">
        <v>1.394971</v>
      </c>
      <c r="C16" s="47">
        <v>0.95217600000000002</v>
      </c>
      <c r="D16" s="47">
        <v>19.362991000000001</v>
      </c>
      <c r="E16" s="47">
        <v>18.295548</v>
      </c>
      <c r="F16" s="4"/>
      <c r="G16" s="3"/>
      <c r="H16" s="3"/>
    </row>
    <row r="17" spans="1:8" x14ac:dyDescent="0.2">
      <c r="A17" s="37" t="s">
        <v>13</v>
      </c>
      <c r="B17" s="38">
        <v>1.6974560000000001</v>
      </c>
      <c r="C17" s="38">
        <v>2.5388090000000001</v>
      </c>
      <c r="D17" s="38">
        <v>29.071988000000001</v>
      </c>
      <c r="E17" s="38">
        <v>28.638461</v>
      </c>
      <c r="F17" s="4"/>
      <c r="G17" s="3"/>
      <c r="H17" s="3"/>
    </row>
    <row r="18" spans="1:8" x14ac:dyDescent="0.2">
      <c r="A18" s="36" t="s">
        <v>14</v>
      </c>
      <c r="B18" s="47">
        <v>6.1105559999999999</v>
      </c>
      <c r="C18" s="47">
        <v>4.8480759999999998</v>
      </c>
      <c r="D18" s="47">
        <v>75.077512999999996</v>
      </c>
      <c r="E18" s="47">
        <v>86.873163000000005</v>
      </c>
      <c r="F18" s="4"/>
      <c r="G18" s="3"/>
      <c r="H18" s="3"/>
    </row>
    <row r="19" spans="1:8" x14ac:dyDescent="0.2">
      <c r="A19" s="37" t="s">
        <v>15</v>
      </c>
      <c r="B19" s="38">
        <v>3.7135359999999999</v>
      </c>
      <c r="C19" s="38">
        <v>0.95515099999999997</v>
      </c>
      <c r="D19" s="38">
        <v>23.461641</v>
      </c>
      <c r="E19" s="38">
        <v>11.908405</v>
      </c>
      <c r="F19" s="4"/>
      <c r="G19" s="3"/>
      <c r="H19" s="3"/>
    </row>
    <row r="20" spans="1:8" x14ac:dyDescent="0.2">
      <c r="A20" s="35" t="s">
        <v>16</v>
      </c>
      <c r="B20" s="47">
        <v>0.61073</v>
      </c>
      <c r="C20" s="47">
        <v>0.216889</v>
      </c>
      <c r="D20" s="47">
        <v>3.1935169999999999</v>
      </c>
      <c r="E20" s="47">
        <v>3.0195910000000001</v>
      </c>
      <c r="F20" s="4"/>
      <c r="G20" s="3"/>
      <c r="H20" s="3"/>
    </row>
    <row r="21" spans="1:8" x14ac:dyDescent="0.2">
      <c r="A21" s="37" t="s">
        <v>17</v>
      </c>
      <c r="B21" s="38" t="s">
        <v>249</v>
      </c>
      <c r="C21" s="38" t="s">
        <v>249</v>
      </c>
      <c r="D21" s="38">
        <v>0.16586100000000001</v>
      </c>
      <c r="E21" s="38">
        <v>0.129248</v>
      </c>
      <c r="F21" s="4"/>
      <c r="G21" s="3"/>
      <c r="H21" s="3"/>
    </row>
    <row r="22" spans="1:8" x14ac:dyDescent="0.2">
      <c r="A22" s="36" t="s">
        <v>18</v>
      </c>
      <c r="B22" s="47">
        <v>21.583917</v>
      </c>
      <c r="C22" s="47">
        <v>28.243466999999999</v>
      </c>
      <c r="D22" s="47">
        <v>257.58678200000003</v>
      </c>
      <c r="E22" s="47">
        <v>256.88822399999998</v>
      </c>
      <c r="F22" s="4"/>
      <c r="G22" s="3"/>
      <c r="H22" s="3"/>
    </row>
    <row r="23" spans="1:8" x14ac:dyDescent="0.2">
      <c r="A23" s="37" t="s">
        <v>19</v>
      </c>
      <c r="B23" s="38">
        <v>28.910719</v>
      </c>
      <c r="C23" s="38">
        <v>59.864697999999997</v>
      </c>
      <c r="D23" s="38">
        <v>451.30721299999999</v>
      </c>
      <c r="E23" s="38">
        <v>399.25252899999998</v>
      </c>
      <c r="F23" s="4"/>
      <c r="G23" s="3"/>
      <c r="H23" s="3"/>
    </row>
    <row r="24" spans="1:8" x14ac:dyDescent="0.2">
      <c r="A24" s="35" t="s">
        <v>20</v>
      </c>
      <c r="B24" s="47">
        <v>4.9812909999999997</v>
      </c>
      <c r="C24" s="47">
        <v>4.3387859999999998</v>
      </c>
      <c r="D24" s="47">
        <v>61.653731000000001</v>
      </c>
      <c r="E24" s="47">
        <v>60.488202999999999</v>
      </c>
      <c r="F24" s="4"/>
      <c r="G24" s="3"/>
      <c r="H24" s="3"/>
    </row>
    <row r="25" spans="1:8" x14ac:dyDescent="0.2">
      <c r="A25" s="37" t="s">
        <v>21</v>
      </c>
      <c r="B25" s="38">
        <v>38.473202999999998</v>
      </c>
      <c r="C25" s="38">
        <v>40.174844999999998</v>
      </c>
      <c r="D25" s="38">
        <v>358.41531400000002</v>
      </c>
      <c r="E25" s="38">
        <v>339.18902400000002</v>
      </c>
      <c r="F25" s="4"/>
      <c r="G25" s="3"/>
      <c r="H25" s="3"/>
    </row>
    <row r="26" spans="1:8" x14ac:dyDescent="0.2">
      <c r="A26" s="36" t="s">
        <v>22</v>
      </c>
      <c r="B26" s="47">
        <v>62.146191999999999</v>
      </c>
      <c r="C26" s="47">
        <v>69.998716999999999</v>
      </c>
      <c r="D26" s="47">
        <v>439.70930399999997</v>
      </c>
      <c r="E26" s="47">
        <v>571.52351899999996</v>
      </c>
      <c r="F26" s="4"/>
      <c r="G26" s="3"/>
      <c r="H26" s="3"/>
    </row>
    <row r="27" spans="1:8" x14ac:dyDescent="0.2">
      <c r="A27" s="37" t="s">
        <v>23</v>
      </c>
      <c r="B27" s="38">
        <v>24.362548</v>
      </c>
      <c r="C27" s="38">
        <v>31.147431000000001</v>
      </c>
      <c r="D27" s="38">
        <v>240.21741900000001</v>
      </c>
      <c r="E27" s="38">
        <v>238.658174</v>
      </c>
      <c r="F27" s="4"/>
      <c r="G27" s="3"/>
      <c r="H27" s="3"/>
    </row>
    <row r="28" spans="1:8" x14ac:dyDescent="0.2">
      <c r="A28" s="35" t="s">
        <v>24</v>
      </c>
      <c r="B28" s="47">
        <v>59.730238999999997</v>
      </c>
      <c r="C28" s="47">
        <v>52.716225999999999</v>
      </c>
      <c r="D28" s="47">
        <v>452.02979299999998</v>
      </c>
      <c r="E28" s="47">
        <v>455.69847600000003</v>
      </c>
      <c r="F28" s="4"/>
      <c r="G28" s="3"/>
      <c r="H28" s="3"/>
    </row>
    <row r="29" spans="1:8" x14ac:dyDescent="0.2">
      <c r="A29" s="37" t="s">
        <v>25</v>
      </c>
      <c r="B29" s="38">
        <v>13.530551000000001</v>
      </c>
      <c r="C29" s="38">
        <v>13.461627</v>
      </c>
      <c r="D29" s="38">
        <v>116.03557000000001</v>
      </c>
      <c r="E29" s="38">
        <v>116.702442</v>
      </c>
      <c r="F29" s="4"/>
      <c r="G29" s="3"/>
      <c r="H29" s="3"/>
    </row>
    <row r="30" spans="1:8" x14ac:dyDescent="0.2">
      <c r="A30" s="36" t="s">
        <v>26</v>
      </c>
      <c r="B30" s="47">
        <v>10.420638</v>
      </c>
      <c r="C30" s="47">
        <v>10.520982999999999</v>
      </c>
      <c r="D30" s="47">
        <v>77.575978000000006</v>
      </c>
      <c r="E30" s="47">
        <v>97.281039000000007</v>
      </c>
      <c r="F30" s="4"/>
      <c r="G30" s="3"/>
      <c r="H30" s="3"/>
    </row>
    <row r="31" spans="1:8" x14ac:dyDescent="0.2">
      <c r="A31" s="37" t="s">
        <v>27</v>
      </c>
      <c r="B31" s="38">
        <v>0.213197</v>
      </c>
      <c r="C31" s="38">
        <v>1.575E-3</v>
      </c>
      <c r="D31" s="38">
        <v>2.54332</v>
      </c>
      <c r="E31" s="38">
        <v>0.62520600000000004</v>
      </c>
      <c r="F31" s="4"/>
      <c r="G31" s="3"/>
      <c r="H31" s="3"/>
    </row>
    <row r="32" spans="1:8" x14ac:dyDescent="0.2">
      <c r="A32" s="35" t="s">
        <v>28</v>
      </c>
      <c r="B32" s="47">
        <v>5.2743849999999997</v>
      </c>
      <c r="C32" s="47">
        <v>5.171468</v>
      </c>
      <c r="D32" s="47">
        <v>42.189382000000002</v>
      </c>
      <c r="E32" s="47">
        <v>37.310104000000003</v>
      </c>
      <c r="F32" s="4"/>
      <c r="G32" s="3"/>
      <c r="H32" s="3"/>
    </row>
    <row r="33" spans="1:8" x14ac:dyDescent="0.2">
      <c r="A33" s="37" t="s">
        <v>29</v>
      </c>
      <c r="B33" s="38" t="s">
        <v>249</v>
      </c>
      <c r="C33" s="38">
        <v>1.539247</v>
      </c>
      <c r="D33" s="38">
        <v>4.4620059999999997</v>
      </c>
      <c r="E33" s="38">
        <v>4.3415629999999998</v>
      </c>
      <c r="F33" s="4"/>
      <c r="G33" s="3"/>
      <c r="H33" s="3"/>
    </row>
    <row r="34" spans="1:8" x14ac:dyDescent="0.2">
      <c r="A34" s="36" t="s">
        <v>30</v>
      </c>
      <c r="B34" s="47">
        <v>24.760427</v>
      </c>
      <c r="C34" s="47">
        <v>14.765359999999999</v>
      </c>
      <c r="D34" s="47">
        <v>204.85768899999999</v>
      </c>
      <c r="E34" s="47">
        <v>139.73849000000001</v>
      </c>
      <c r="F34" s="4"/>
      <c r="G34" s="3"/>
      <c r="H34" s="3"/>
    </row>
    <row r="35" spans="1:8" x14ac:dyDescent="0.2">
      <c r="A35" s="37" t="s">
        <v>31</v>
      </c>
      <c r="B35" s="38">
        <v>9.8609690000000008</v>
      </c>
      <c r="C35" s="38">
        <v>3.6356639999999998</v>
      </c>
      <c r="D35" s="38">
        <v>39.771236999999999</v>
      </c>
      <c r="E35" s="38">
        <v>24.808686999999999</v>
      </c>
      <c r="F35" s="4"/>
      <c r="G35" s="3"/>
      <c r="H35" s="3"/>
    </row>
    <row r="36" spans="1:8" x14ac:dyDescent="0.2">
      <c r="A36" s="35" t="s">
        <v>32</v>
      </c>
      <c r="B36" s="47">
        <v>3.1896719999999998</v>
      </c>
      <c r="C36" s="47">
        <v>0.48164299999999999</v>
      </c>
      <c r="D36" s="47">
        <v>23.432981999999999</v>
      </c>
      <c r="E36" s="47">
        <v>16.113727000000001</v>
      </c>
      <c r="F36" s="4"/>
      <c r="G36" s="3"/>
      <c r="H36" s="3"/>
    </row>
    <row r="37" spans="1:8" x14ac:dyDescent="0.2">
      <c r="A37" s="37" t="s">
        <v>33</v>
      </c>
      <c r="B37" s="38">
        <v>4.5768139999999997</v>
      </c>
      <c r="C37" s="38">
        <v>37.539886000000003</v>
      </c>
      <c r="D37" s="38">
        <v>130.261832</v>
      </c>
      <c r="E37" s="38">
        <v>274.17754600000001</v>
      </c>
      <c r="F37" s="4"/>
      <c r="G37" s="3"/>
      <c r="H37" s="3"/>
    </row>
    <row r="38" spans="1:8" x14ac:dyDescent="0.2">
      <c r="A38" s="36" t="s">
        <v>34</v>
      </c>
      <c r="B38" s="47">
        <v>3.6116579999999998</v>
      </c>
      <c r="C38" s="47">
        <v>0.67379999999999995</v>
      </c>
      <c r="D38" s="47">
        <v>32.445478999999999</v>
      </c>
      <c r="E38" s="47">
        <v>7.0791979999999999</v>
      </c>
      <c r="F38" s="4"/>
      <c r="G38" s="3"/>
      <c r="H38" s="3"/>
    </row>
    <row r="39" spans="1:8" x14ac:dyDescent="0.2">
      <c r="A39" s="37" t="s">
        <v>35</v>
      </c>
      <c r="B39" s="38">
        <v>38.727333999999999</v>
      </c>
      <c r="C39" s="38">
        <v>31.922239000000001</v>
      </c>
      <c r="D39" s="38">
        <v>394.94417099999998</v>
      </c>
      <c r="E39" s="38">
        <v>273.68843399999997</v>
      </c>
      <c r="F39" s="4"/>
      <c r="G39" s="3"/>
      <c r="H39" s="3"/>
    </row>
    <row r="40" spans="1:8" x14ac:dyDescent="0.2">
      <c r="A40" s="35" t="s">
        <v>36</v>
      </c>
      <c r="B40" s="47">
        <v>128.24891500000001</v>
      </c>
      <c r="C40" s="47">
        <v>56.412578000000003</v>
      </c>
      <c r="D40" s="47">
        <v>938.76877100000002</v>
      </c>
      <c r="E40" s="47">
        <v>550.45011</v>
      </c>
      <c r="F40" s="4"/>
      <c r="G40" s="3"/>
      <c r="H40" s="3"/>
    </row>
    <row r="41" spans="1:8" x14ac:dyDescent="0.2">
      <c r="A41" s="37" t="s">
        <v>37</v>
      </c>
      <c r="B41" s="38">
        <v>52.420839000000001</v>
      </c>
      <c r="C41" s="38">
        <v>60.001581000000002</v>
      </c>
      <c r="D41" s="38">
        <v>485.188941</v>
      </c>
      <c r="E41" s="38">
        <v>524.449433</v>
      </c>
      <c r="F41" s="4"/>
      <c r="G41" s="3"/>
      <c r="H41" s="3"/>
    </row>
    <row r="42" spans="1:8" x14ac:dyDescent="0.2">
      <c r="A42" s="36" t="s">
        <v>38</v>
      </c>
      <c r="B42" s="47">
        <v>2.9925869999999999</v>
      </c>
      <c r="C42" s="47">
        <v>2.7828840000000001</v>
      </c>
      <c r="D42" s="47">
        <v>30.117331</v>
      </c>
      <c r="E42" s="47">
        <v>27.151343000000001</v>
      </c>
      <c r="F42" s="4"/>
      <c r="G42" s="3"/>
      <c r="H42" s="3"/>
    </row>
    <row r="43" spans="1:8" x14ac:dyDescent="0.2">
      <c r="A43" s="37" t="s">
        <v>39</v>
      </c>
      <c r="B43" s="38">
        <v>0.14168</v>
      </c>
      <c r="C43" s="38">
        <v>6.77E-3</v>
      </c>
      <c r="D43" s="38">
        <v>0.53769699999999998</v>
      </c>
      <c r="E43" s="38">
        <v>5.6149999999999999E-2</v>
      </c>
      <c r="F43" s="4"/>
      <c r="G43" s="3"/>
      <c r="H43" s="3"/>
    </row>
    <row r="44" spans="1:8" x14ac:dyDescent="0.2">
      <c r="A44" s="35" t="s">
        <v>40</v>
      </c>
      <c r="B44" s="47">
        <v>9.0360999999999997E-2</v>
      </c>
      <c r="C44" s="47">
        <v>0.16658200000000001</v>
      </c>
      <c r="D44" s="47">
        <v>0.617676</v>
      </c>
      <c r="E44" s="47">
        <v>1.0392840000000001</v>
      </c>
      <c r="F44" s="4"/>
      <c r="G44" s="3"/>
      <c r="H44" s="3"/>
    </row>
    <row r="45" spans="1:8" x14ac:dyDescent="0.2">
      <c r="A45" s="37" t="s">
        <v>41</v>
      </c>
      <c r="B45" s="38">
        <v>18.351970000000001</v>
      </c>
      <c r="C45" s="38">
        <v>9.5834530000000004</v>
      </c>
      <c r="D45" s="38">
        <v>198.98594299999999</v>
      </c>
      <c r="E45" s="38">
        <v>168.21999099999999</v>
      </c>
      <c r="F45" s="4"/>
      <c r="G45" s="3"/>
      <c r="H45" s="3"/>
    </row>
    <row r="46" spans="1:8" x14ac:dyDescent="0.2">
      <c r="A46" s="36" t="s">
        <v>42</v>
      </c>
      <c r="B46" s="47">
        <v>1078.727699</v>
      </c>
      <c r="C46" s="47">
        <v>1629.339555</v>
      </c>
      <c r="D46" s="47">
        <v>7416.9877189999997</v>
      </c>
      <c r="E46" s="47">
        <v>7503.8876909999999</v>
      </c>
      <c r="F46" s="4"/>
      <c r="G46" s="3"/>
      <c r="H46" s="3"/>
    </row>
    <row r="47" spans="1:8" x14ac:dyDescent="0.2">
      <c r="A47" s="37" t="s">
        <v>43</v>
      </c>
      <c r="B47" s="38">
        <v>5.5125330000000003</v>
      </c>
      <c r="C47" s="38">
        <v>5.8800330000000001</v>
      </c>
      <c r="D47" s="38">
        <v>57.449877999999998</v>
      </c>
      <c r="E47" s="38">
        <v>41.239203000000003</v>
      </c>
      <c r="F47" s="4"/>
      <c r="G47" s="3"/>
      <c r="H47" s="3"/>
    </row>
    <row r="48" spans="1:8" x14ac:dyDescent="0.2">
      <c r="A48" s="35" t="s">
        <v>44</v>
      </c>
      <c r="B48" s="47" t="s">
        <v>249</v>
      </c>
      <c r="C48" s="47" t="s">
        <v>249</v>
      </c>
      <c r="D48" s="47">
        <v>0.57522799999999996</v>
      </c>
      <c r="E48" s="47">
        <v>1.4999999999999999E-2</v>
      </c>
      <c r="F48" s="4"/>
      <c r="G48" s="3"/>
      <c r="H48" s="3"/>
    </row>
    <row r="49" spans="1:8" x14ac:dyDescent="0.2">
      <c r="A49" s="37" t="s">
        <v>45</v>
      </c>
      <c r="B49" s="38">
        <v>0.23397499999999999</v>
      </c>
      <c r="C49" s="38">
        <v>2.4494999999999999E-2</v>
      </c>
      <c r="D49" s="38">
        <v>2.3499509999999999</v>
      </c>
      <c r="E49" s="38">
        <v>0.44357799999999997</v>
      </c>
      <c r="F49" s="4"/>
      <c r="G49" s="3"/>
      <c r="H49" s="3"/>
    </row>
    <row r="50" spans="1:8" x14ac:dyDescent="0.2">
      <c r="A50" s="36" t="s">
        <v>46</v>
      </c>
      <c r="B50" s="47" t="s">
        <v>249</v>
      </c>
      <c r="C50" s="47" t="s">
        <v>249</v>
      </c>
      <c r="D50" s="47">
        <v>3.375E-3</v>
      </c>
      <c r="E50" s="47" t="s">
        <v>249</v>
      </c>
      <c r="F50" s="4"/>
      <c r="G50" s="3"/>
      <c r="H50" s="3"/>
    </row>
    <row r="51" spans="1:8" x14ac:dyDescent="0.2">
      <c r="A51" s="37" t="s">
        <v>47</v>
      </c>
      <c r="B51" s="38">
        <v>1.5550079999999999</v>
      </c>
      <c r="C51" s="38">
        <v>4.3141870000000004</v>
      </c>
      <c r="D51" s="38">
        <v>304.359711</v>
      </c>
      <c r="E51" s="38">
        <v>40.502775</v>
      </c>
      <c r="F51" s="4"/>
      <c r="G51" s="3"/>
      <c r="H51" s="3"/>
    </row>
    <row r="52" spans="1:8" x14ac:dyDescent="0.2">
      <c r="A52" s="35" t="s">
        <v>48</v>
      </c>
      <c r="B52" s="47">
        <v>8.5000000000000006E-3</v>
      </c>
      <c r="C52" s="47">
        <v>3.6207999999999997E-2</v>
      </c>
      <c r="D52" s="47">
        <v>9.5086000000000004E-2</v>
      </c>
      <c r="E52" s="47">
        <v>0.46459600000000001</v>
      </c>
      <c r="F52" s="4"/>
      <c r="G52" s="3"/>
      <c r="H52" s="3"/>
    </row>
    <row r="53" spans="1:8" x14ac:dyDescent="0.2">
      <c r="A53" s="37" t="s">
        <v>49</v>
      </c>
      <c r="B53" s="38">
        <v>0.15970999999999999</v>
      </c>
      <c r="C53" s="38">
        <v>0.120063</v>
      </c>
      <c r="D53" s="38">
        <v>1.9660260000000001</v>
      </c>
      <c r="E53" s="38">
        <v>1.741913</v>
      </c>
      <c r="F53" s="4"/>
      <c r="G53" s="3"/>
      <c r="H53" s="3"/>
    </row>
    <row r="54" spans="1:8" x14ac:dyDescent="0.2">
      <c r="A54" s="36" t="s">
        <v>50</v>
      </c>
      <c r="B54" s="47">
        <v>4.2678000000000001E-2</v>
      </c>
      <c r="C54" s="47" t="s">
        <v>249</v>
      </c>
      <c r="D54" s="47">
        <v>0.46379799999999999</v>
      </c>
      <c r="E54" s="47">
        <v>0.25620599999999999</v>
      </c>
      <c r="F54" s="4"/>
      <c r="G54" s="3"/>
      <c r="H54" s="3"/>
    </row>
    <row r="55" spans="1:8" x14ac:dyDescent="0.2">
      <c r="A55" s="37" t="s">
        <v>51</v>
      </c>
      <c r="B55" s="38">
        <v>103.13655300000001</v>
      </c>
      <c r="C55" s="38">
        <v>114.408984</v>
      </c>
      <c r="D55" s="38">
        <v>763.11487899999997</v>
      </c>
      <c r="E55" s="38">
        <v>929.20031400000005</v>
      </c>
      <c r="F55" s="4"/>
      <c r="G55" s="3"/>
      <c r="H55" s="3"/>
    </row>
    <row r="56" spans="1:8" x14ac:dyDescent="0.2">
      <c r="A56" s="35" t="s">
        <v>52</v>
      </c>
      <c r="B56" s="47">
        <v>24.806677000000001</v>
      </c>
      <c r="C56" s="47">
        <v>33.296050000000001</v>
      </c>
      <c r="D56" s="47">
        <v>102.97869</v>
      </c>
      <c r="E56" s="47">
        <v>350.07933400000002</v>
      </c>
      <c r="F56" s="4"/>
      <c r="G56" s="3"/>
      <c r="H56" s="3"/>
    </row>
    <row r="57" spans="1:8" x14ac:dyDescent="0.2">
      <c r="A57" s="37" t="s">
        <v>53</v>
      </c>
      <c r="B57" s="38" t="s">
        <v>249</v>
      </c>
      <c r="C57" s="38" t="s">
        <v>249</v>
      </c>
      <c r="D57" s="38">
        <v>0.10288</v>
      </c>
      <c r="E57" s="38" t="s">
        <v>249</v>
      </c>
      <c r="F57" s="4"/>
      <c r="G57" s="3"/>
      <c r="H57" s="3"/>
    </row>
    <row r="58" spans="1:8" x14ac:dyDescent="0.2">
      <c r="A58" s="36" t="s">
        <v>54</v>
      </c>
      <c r="B58" s="47" t="s">
        <v>249</v>
      </c>
      <c r="C58" s="47" t="s">
        <v>249</v>
      </c>
      <c r="D58" s="47">
        <v>9.7E-5</v>
      </c>
      <c r="E58" s="47" t="s">
        <v>249</v>
      </c>
      <c r="F58" s="4"/>
      <c r="G58" s="3"/>
      <c r="H58" s="3"/>
    </row>
    <row r="59" spans="1:8" x14ac:dyDescent="0.2">
      <c r="A59" s="37" t="s">
        <v>55</v>
      </c>
      <c r="B59" s="38">
        <v>5.7304000000000001E-2</v>
      </c>
      <c r="C59" s="38">
        <v>2.7999999999999998E-4</v>
      </c>
      <c r="D59" s="38">
        <v>0.31653100000000001</v>
      </c>
      <c r="E59" s="38">
        <v>0.19492200000000001</v>
      </c>
      <c r="F59" s="4"/>
      <c r="G59" s="3"/>
      <c r="H59" s="3"/>
    </row>
    <row r="60" spans="1:8" x14ac:dyDescent="0.2">
      <c r="A60" s="35" t="s">
        <v>56</v>
      </c>
      <c r="B60" s="47">
        <v>0.106415</v>
      </c>
      <c r="C60" s="47">
        <v>8.4589999999999999E-2</v>
      </c>
      <c r="D60" s="47">
        <v>5.4893299999999998</v>
      </c>
      <c r="E60" s="47">
        <v>0.45465499999999998</v>
      </c>
      <c r="F60" s="4"/>
      <c r="G60" s="3"/>
      <c r="H60" s="3"/>
    </row>
    <row r="61" spans="1:8" x14ac:dyDescent="0.2">
      <c r="A61" s="37" t="s">
        <v>57</v>
      </c>
      <c r="B61" s="38">
        <v>1.004505</v>
      </c>
      <c r="C61" s="38">
        <v>2.0885999999999998E-2</v>
      </c>
      <c r="D61" s="38">
        <v>13.509181</v>
      </c>
      <c r="E61" s="38">
        <v>1.6599139999999999</v>
      </c>
      <c r="F61" s="4"/>
      <c r="G61" s="3"/>
      <c r="H61" s="3"/>
    </row>
    <row r="62" spans="1:8" x14ac:dyDescent="0.2">
      <c r="A62" s="36" t="s">
        <v>58</v>
      </c>
      <c r="B62" s="47">
        <v>1.5286390000000001</v>
      </c>
      <c r="C62" s="47">
        <v>0.83883700000000005</v>
      </c>
      <c r="D62" s="47">
        <v>13.115683000000001</v>
      </c>
      <c r="E62" s="47">
        <v>9.2010280000000009</v>
      </c>
      <c r="F62" s="4"/>
      <c r="G62" s="3"/>
      <c r="H62" s="3"/>
    </row>
    <row r="63" spans="1:8" x14ac:dyDescent="0.2">
      <c r="A63" s="37" t="s">
        <v>59</v>
      </c>
      <c r="B63" s="38">
        <v>16.937381999999999</v>
      </c>
      <c r="C63" s="38">
        <v>16.962167999999998</v>
      </c>
      <c r="D63" s="38">
        <v>152.231661</v>
      </c>
      <c r="E63" s="38">
        <v>115.335488</v>
      </c>
      <c r="F63" s="4"/>
      <c r="G63" s="3"/>
      <c r="H63" s="3"/>
    </row>
    <row r="64" spans="1:8" x14ac:dyDescent="0.2">
      <c r="A64" s="35" t="s">
        <v>60</v>
      </c>
      <c r="B64" s="47">
        <v>0.34432099999999999</v>
      </c>
      <c r="C64" s="47">
        <v>8.4506999999999999E-2</v>
      </c>
      <c r="D64" s="47">
        <v>0.68364499999999995</v>
      </c>
      <c r="E64" s="47">
        <v>0.11146200000000001</v>
      </c>
      <c r="F64" s="4"/>
      <c r="G64" s="3"/>
      <c r="H64" s="3"/>
    </row>
    <row r="65" spans="1:8" x14ac:dyDescent="0.2">
      <c r="A65" s="37" t="s">
        <v>61</v>
      </c>
      <c r="B65" s="38">
        <v>0.68367299999999998</v>
      </c>
      <c r="C65" s="38">
        <v>1.1391690000000001</v>
      </c>
      <c r="D65" s="38">
        <v>5.0219420000000001</v>
      </c>
      <c r="E65" s="38">
        <v>3.2457500000000001</v>
      </c>
      <c r="F65" s="4"/>
      <c r="G65" s="3"/>
      <c r="H65" s="3"/>
    </row>
    <row r="66" spans="1:8" x14ac:dyDescent="0.2">
      <c r="A66" s="36" t="s">
        <v>62</v>
      </c>
      <c r="B66" s="47" t="s">
        <v>249</v>
      </c>
      <c r="C66" s="47">
        <v>7.5000000000000002E-4</v>
      </c>
      <c r="D66" s="47" t="s">
        <v>249</v>
      </c>
      <c r="E66" s="47">
        <v>7.5000000000000002E-4</v>
      </c>
      <c r="F66" s="4"/>
      <c r="G66" s="3"/>
      <c r="H66" s="3"/>
    </row>
    <row r="67" spans="1:8" x14ac:dyDescent="0.2">
      <c r="A67" s="37" t="s">
        <v>63</v>
      </c>
      <c r="B67" s="38">
        <v>0.78543300000000005</v>
      </c>
      <c r="C67" s="38">
        <v>1.6158509999999999</v>
      </c>
      <c r="D67" s="38">
        <v>3.9908389999999998</v>
      </c>
      <c r="E67" s="38">
        <v>4.7285380000000004</v>
      </c>
      <c r="F67" s="4"/>
      <c r="G67" s="3"/>
      <c r="H67" s="3"/>
    </row>
    <row r="68" spans="1:8" x14ac:dyDescent="0.2">
      <c r="A68" s="35" t="s">
        <v>64</v>
      </c>
      <c r="B68" s="47">
        <v>0.85468999999999995</v>
      </c>
      <c r="C68" s="47">
        <v>0.28314299999999998</v>
      </c>
      <c r="D68" s="47">
        <v>8.8805010000000006</v>
      </c>
      <c r="E68" s="47">
        <v>4.4585559999999997</v>
      </c>
      <c r="F68" s="4"/>
      <c r="G68" s="3"/>
      <c r="H68" s="3"/>
    </row>
    <row r="69" spans="1:8" x14ac:dyDescent="0.2">
      <c r="A69" s="37" t="s">
        <v>65</v>
      </c>
      <c r="B69" s="38">
        <v>5.9341429999999997</v>
      </c>
      <c r="C69" s="38">
        <v>5.2629570000000001</v>
      </c>
      <c r="D69" s="38">
        <v>52.061110999999997</v>
      </c>
      <c r="E69" s="38">
        <v>42.751669</v>
      </c>
      <c r="F69" s="4"/>
      <c r="G69" s="3"/>
      <c r="H69" s="3"/>
    </row>
    <row r="70" spans="1:8" x14ac:dyDescent="0.2">
      <c r="A70" s="36" t="s">
        <v>66</v>
      </c>
      <c r="B70" s="47" t="s">
        <v>249</v>
      </c>
      <c r="C70" s="47">
        <v>1.329E-2</v>
      </c>
      <c r="D70" s="47">
        <v>3.189228</v>
      </c>
      <c r="E70" s="47">
        <v>0.59245000000000003</v>
      </c>
      <c r="F70" s="4"/>
      <c r="G70" s="3"/>
      <c r="H70" s="3"/>
    </row>
    <row r="71" spans="1:8" x14ac:dyDescent="0.2">
      <c r="A71" s="37" t="s">
        <v>67</v>
      </c>
      <c r="B71" s="38">
        <v>5.4000000000000003E-3</v>
      </c>
      <c r="C71" s="38" t="s">
        <v>249</v>
      </c>
      <c r="D71" s="38">
        <v>0.22787399999999999</v>
      </c>
      <c r="E71" s="38">
        <v>5.3846999999999999E-2</v>
      </c>
      <c r="F71" s="4"/>
      <c r="G71" s="3"/>
      <c r="H71" s="3"/>
    </row>
    <row r="72" spans="1:8" x14ac:dyDescent="0.2">
      <c r="A72" s="35" t="s">
        <v>68</v>
      </c>
      <c r="B72" s="47">
        <v>8.9460000000000008E-3</v>
      </c>
      <c r="C72" s="47">
        <v>0.117536</v>
      </c>
      <c r="D72" s="47">
        <v>0.29916500000000001</v>
      </c>
      <c r="E72" s="47">
        <v>0.252166</v>
      </c>
      <c r="F72" s="4"/>
      <c r="G72" s="3"/>
      <c r="H72" s="3"/>
    </row>
    <row r="73" spans="1:8" x14ac:dyDescent="0.2">
      <c r="A73" s="37" t="s">
        <v>69</v>
      </c>
      <c r="B73" s="38">
        <v>7.5740000000000002E-2</v>
      </c>
      <c r="C73" s="38">
        <v>0.93459300000000001</v>
      </c>
      <c r="D73" s="38">
        <v>0.67537100000000005</v>
      </c>
      <c r="E73" s="38">
        <v>1.052308</v>
      </c>
      <c r="F73" s="4"/>
      <c r="G73" s="3"/>
      <c r="H73" s="3"/>
    </row>
    <row r="74" spans="1:8" x14ac:dyDescent="0.2">
      <c r="A74" s="36" t="s">
        <v>70</v>
      </c>
      <c r="B74" s="47">
        <v>16.406324999999999</v>
      </c>
      <c r="C74" s="47">
        <v>7.2169549999999996</v>
      </c>
      <c r="D74" s="47">
        <v>151.01732200000001</v>
      </c>
      <c r="E74" s="47">
        <v>87.650180000000006</v>
      </c>
      <c r="F74" s="4"/>
      <c r="G74" s="3"/>
      <c r="H74" s="3"/>
    </row>
    <row r="75" spans="1:8" x14ac:dyDescent="0.2">
      <c r="A75" s="37" t="s">
        <v>71</v>
      </c>
      <c r="B75" s="38">
        <v>22.897901000000001</v>
      </c>
      <c r="C75" s="38">
        <v>47.110138999999997</v>
      </c>
      <c r="D75" s="38">
        <v>172.477835</v>
      </c>
      <c r="E75" s="38">
        <v>211.43548000000001</v>
      </c>
      <c r="F75" s="4"/>
      <c r="G75" s="3"/>
      <c r="H75" s="3"/>
    </row>
    <row r="76" spans="1:8" x14ac:dyDescent="0.2">
      <c r="A76" s="35" t="s">
        <v>72</v>
      </c>
      <c r="B76" s="47">
        <v>23.908304999999999</v>
      </c>
      <c r="C76" s="47">
        <v>26.954474000000001</v>
      </c>
      <c r="D76" s="47">
        <v>295.87329699999998</v>
      </c>
      <c r="E76" s="47">
        <v>156.608036</v>
      </c>
      <c r="F76" s="4"/>
      <c r="G76" s="3"/>
      <c r="H76" s="3"/>
    </row>
    <row r="77" spans="1:8" x14ac:dyDescent="0.2">
      <c r="A77" s="37" t="s">
        <v>73</v>
      </c>
      <c r="B77" s="38">
        <v>225.75434000000001</v>
      </c>
      <c r="C77" s="38">
        <v>5383.6551300000001</v>
      </c>
      <c r="D77" s="38">
        <v>7458.6246190000002</v>
      </c>
      <c r="E77" s="38">
        <v>19690.104182999999</v>
      </c>
      <c r="F77" s="4"/>
      <c r="G77" s="3"/>
      <c r="H77" s="3"/>
    </row>
    <row r="78" spans="1:8" x14ac:dyDescent="0.2">
      <c r="A78" s="36" t="s">
        <v>74</v>
      </c>
      <c r="B78" s="47">
        <v>320.94168200000001</v>
      </c>
      <c r="C78" s="47">
        <v>348.99122</v>
      </c>
      <c r="D78" s="47">
        <v>1994.530741</v>
      </c>
      <c r="E78" s="47">
        <v>2041.779078</v>
      </c>
      <c r="F78" s="4"/>
      <c r="G78" s="3"/>
      <c r="H78" s="3"/>
    </row>
    <row r="79" spans="1:8" x14ac:dyDescent="0.2">
      <c r="A79" s="37" t="s">
        <v>75</v>
      </c>
      <c r="B79" s="38">
        <v>298.49635699999999</v>
      </c>
      <c r="C79" s="38">
        <v>170.818558</v>
      </c>
      <c r="D79" s="38">
        <v>2422.9454390000001</v>
      </c>
      <c r="E79" s="38">
        <v>1998.5074649999999</v>
      </c>
      <c r="F79" s="4"/>
      <c r="G79" s="3"/>
      <c r="H79" s="3"/>
    </row>
    <row r="80" spans="1:8" x14ac:dyDescent="0.2">
      <c r="A80" s="35" t="s">
        <v>76</v>
      </c>
      <c r="B80" s="47">
        <v>341.307029</v>
      </c>
      <c r="C80" s="47">
        <v>223.06908000000001</v>
      </c>
      <c r="D80" s="47">
        <v>3386.4983390000002</v>
      </c>
      <c r="E80" s="47">
        <v>2415.022371</v>
      </c>
      <c r="F80" s="4"/>
      <c r="G80" s="3"/>
      <c r="H80" s="3"/>
    </row>
    <row r="81" spans="1:8" x14ac:dyDescent="0.2">
      <c r="A81" s="37" t="s">
        <v>77</v>
      </c>
      <c r="B81" s="38">
        <v>4.7949999999999998E-3</v>
      </c>
      <c r="C81" s="38">
        <v>1.495E-2</v>
      </c>
      <c r="D81" s="38">
        <v>0.90912300000000001</v>
      </c>
      <c r="E81" s="38">
        <v>0.303118</v>
      </c>
      <c r="F81" s="4"/>
      <c r="G81" s="3"/>
      <c r="H81" s="3"/>
    </row>
    <row r="82" spans="1:8" x14ac:dyDescent="0.2">
      <c r="A82" s="36" t="s">
        <v>78</v>
      </c>
      <c r="B82" s="47">
        <v>438.30732</v>
      </c>
      <c r="C82" s="47">
        <v>574.53668400000004</v>
      </c>
      <c r="D82" s="47">
        <v>3441.3373040000001</v>
      </c>
      <c r="E82" s="47">
        <v>2842.5194240000001</v>
      </c>
      <c r="F82" s="4"/>
      <c r="G82" s="3"/>
      <c r="H82" s="3"/>
    </row>
    <row r="83" spans="1:8" x14ac:dyDescent="0.2">
      <c r="A83" s="37" t="s">
        <v>79</v>
      </c>
      <c r="B83" s="38">
        <v>0.80931200000000003</v>
      </c>
      <c r="C83" s="38" t="s">
        <v>249</v>
      </c>
      <c r="D83" s="38">
        <v>3.3575379999999999</v>
      </c>
      <c r="E83" s="38">
        <v>0.770783</v>
      </c>
      <c r="F83" s="4"/>
      <c r="G83" s="3"/>
      <c r="H83" s="3"/>
    </row>
    <row r="84" spans="1:8" x14ac:dyDescent="0.2">
      <c r="A84" s="35" t="s">
        <v>80</v>
      </c>
      <c r="B84" s="47">
        <v>1.0470870000000001</v>
      </c>
      <c r="C84" s="47">
        <v>0.80082200000000003</v>
      </c>
      <c r="D84" s="47">
        <v>7.5377879999999999</v>
      </c>
      <c r="E84" s="47">
        <v>10.259627</v>
      </c>
      <c r="F84" s="4"/>
      <c r="G84" s="3"/>
      <c r="H84" s="3"/>
    </row>
    <row r="85" spans="1:8" x14ac:dyDescent="0.2">
      <c r="A85" s="37" t="s">
        <v>81</v>
      </c>
      <c r="B85" s="38" t="s">
        <v>249</v>
      </c>
      <c r="C85" s="38">
        <v>8.5349999999999992E-3</v>
      </c>
      <c r="D85" s="38">
        <v>0.211396</v>
      </c>
      <c r="E85" s="38">
        <v>0.31144300000000003</v>
      </c>
      <c r="F85" s="4"/>
      <c r="G85" s="3"/>
      <c r="H85" s="3"/>
    </row>
    <row r="86" spans="1:8" x14ac:dyDescent="0.2">
      <c r="A86" s="36" t="s">
        <v>82</v>
      </c>
      <c r="B86" s="47">
        <v>0.12188300000000001</v>
      </c>
      <c r="C86" s="47">
        <v>7.7132999999999993E-2</v>
      </c>
      <c r="D86" s="47">
        <v>8.9484019999999997</v>
      </c>
      <c r="E86" s="47">
        <v>0.27621400000000002</v>
      </c>
      <c r="F86" s="4"/>
      <c r="G86" s="3"/>
      <c r="H86" s="3"/>
    </row>
    <row r="87" spans="1:8" x14ac:dyDescent="0.2">
      <c r="A87" s="37" t="s">
        <v>83</v>
      </c>
      <c r="B87" s="38">
        <v>0.92993000000000003</v>
      </c>
      <c r="C87" s="38">
        <v>0.24574499999999999</v>
      </c>
      <c r="D87" s="38">
        <v>7.6770180000000003</v>
      </c>
      <c r="E87" s="38">
        <v>3.0171510000000001</v>
      </c>
      <c r="F87" s="4"/>
      <c r="G87" s="3"/>
      <c r="H87" s="3"/>
    </row>
    <row r="88" spans="1:8" x14ac:dyDescent="0.2">
      <c r="A88" s="35" t="s">
        <v>84</v>
      </c>
      <c r="B88" s="47">
        <v>13.279461</v>
      </c>
      <c r="C88" s="47">
        <v>12.000819</v>
      </c>
      <c r="D88" s="47">
        <v>175.162769</v>
      </c>
      <c r="E88" s="47">
        <v>109.79676000000001</v>
      </c>
      <c r="F88" s="4"/>
      <c r="G88" s="3"/>
      <c r="H88" s="3"/>
    </row>
    <row r="89" spans="1:8" x14ac:dyDescent="0.2">
      <c r="A89" s="37" t="s">
        <v>85</v>
      </c>
      <c r="B89" s="38">
        <v>84.961618000000001</v>
      </c>
      <c r="C89" s="38">
        <v>69.914604999999995</v>
      </c>
      <c r="D89" s="38">
        <v>1041.2839080000001</v>
      </c>
      <c r="E89" s="38">
        <v>483.10589900000002</v>
      </c>
      <c r="F89" s="4"/>
      <c r="G89" s="3"/>
      <c r="H89" s="3"/>
    </row>
    <row r="90" spans="1:8" x14ac:dyDescent="0.2">
      <c r="A90" s="36" t="s">
        <v>86</v>
      </c>
      <c r="B90" s="47">
        <v>44.866176000000003</v>
      </c>
      <c r="C90" s="47">
        <v>33.253914999999999</v>
      </c>
      <c r="D90" s="47">
        <v>499.44573200000002</v>
      </c>
      <c r="E90" s="47">
        <v>339.19746500000002</v>
      </c>
      <c r="F90" s="4"/>
      <c r="G90" s="3"/>
      <c r="H90" s="3"/>
    </row>
    <row r="91" spans="1:8" x14ac:dyDescent="0.2">
      <c r="A91" s="37" t="s">
        <v>87</v>
      </c>
      <c r="B91" s="38">
        <v>1.766688</v>
      </c>
      <c r="C91" s="38">
        <v>1.145427</v>
      </c>
      <c r="D91" s="38">
        <v>7.6946709999999996</v>
      </c>
      <c r="E91" s="38">
        <v>9.3030139999999992</v>
      </c>
      <c r="F91" s="4"/>
      <c r="G91" s="3"/>
      <c r="H91" s="3"/>
    </row>
    <row r="92" spans="1:8" x14ac:dyDescent="0.2">
      <c r="A92" s="35" t="s">
        <v>88</v>
      </c>
      <c r="B92" s="47">
        <v>38.530226999999996</v>
      </c>
      <c r="C92" s="47">
        <v>34.352949000000002</v>
      </c>
      <c r="D92" s="47">
        <v>283.95857599999999</v>
      </c>
      <c r="E92" s="47">
        <v>244.462501</v>
      </c>
      <c r="F92" s="4"/>
      <c r="G92" s="3"/>
      <c r="H92" s="3"/>
    </row>
    <row r="93" spans="1:8" x14ac:dyDescent="0.2">
      <c r="A93" s="37" t="s">
        <v>89</v>
      </c>
      <c r="B93" s="38">
        <v>17.751646999999998</v>
      </c>
      <c r="C93" s="38">
        <v>21.042473999999999</v>
      </c>
      <c r="D93" s="38">
        <v>152.47702100000001</v>
      </c>
      <c r="E93" s="38">
        <v>166.099265</v>
      </c>
      <c r="F93" s="4"/>
      <c r="G93" s="3"/>
      <c r="H93" s="3"/>
    </row>
    <row r="94" spans="1:8" x14ac:dyDescent="0.2">
      <c r="A94" s="36" t="s">
        <v>90</v>
      </c>
      <c r="B94" s="47">
        <v>8.6355009999999996</v>
      </c>
      <c r="C94" s="47">
        <v>0.16445000000000001</v>
      </c>
      <c r="D94" s="47">
        <v>79.373639999999995</v>
      </c>
      <c r="E94" s="47">
        <v>24.292213</v>
      </c>
      <c r="F94" s="4"/>
      <c r="G94" s="3"/>
      <c r="H94" s="3"/>
    </row>
    <row r="95" spans="1:8" x14ac:dyDescent="0.2">
      <c r="A95" s="37" t="s">
        <v>91</v>
      </c>
      <c r="B95" s="38">
        <v>2.6243720000000001</v>
      </c>
      <c r="C95" s="38">
        <v>1.5377479999999999</v>
      </c>
      <c r="D95" s="38">
        <v>49.306513000000002</v>
      </c>
      <c r="E95" s="38">
        <v>41.661535999999998</v>
      </c>
      <c r="F95" s="4"/>
      <c r="G95" s="3"/>
      <c r="H95" s="3"/>
    </row>
    <row r="96" spans="1:8" x14ac:dyDescent="0.2">
      <c r="A96" s="35" t="s">
        <v>92</v>
      </c>
      <c r="B96" s="47" t="s">
        <v>249</v>
      </c>
      <c r="C96" s="47" t="s">
        <v>249</v>
      </c>
      <c r="D96" s="47">
        <v>4.0890000000000003E-2</v>
      </c>
      <c r="E96" s="47">
        <v>0.25436700000000001</v>
      </c>
      <c r="F96" s="4"/>
      <c r="G96" s="3"/>
      <c r="H96" s="3"/>
    </row>
    <row r="97" spans="1:5" x14ac:dyDescent="0.2">
      <c r="A97" s="37" t="s">
        <v>93</v>
      </c>
      <c r="B97" s="38" t="s">
        <v>249</v>
      </c>
      <c r="C97" s="38" t="s">
        <v>249</v>
      </c>
      <c r="D97" s="38">
        <v>1.9009999999999999E-3</v>
      </c>
      <c r="E97" s="38" t="s">
        <v>249</v>
      </c>
    </row>
    <row r="98" spans="1:5" x14ac:dyDescent="0.2">
      <c r="A98" s="36" t="s">
        <v>94</v>
      </c>
      <c r="B98" s="47">
        <v>19.828934</v>
      </c>
      <c r="C98" s="47">
        <v>18.568311000000001</v>
      </c>
      <c r="D98" s="47">
        <v>243.93008399999999</v>
      </c>
      <c r="E98" s="47">
        <v>163.76748900000001</v>
      </c>
    </row>
    <row r="99" spans="1:5" x14ac:dyDescent="0.2">
      <c r="A99" s="37" t="s">
        <v>95</v>
      </c>
      <c r="B99" s="38">
        <v>0.36914000000000002</v>
      </c>
      <c r="C99" s="38">
        <v>0.48209999999999997</v>
      </c>
      <c r="D99" s="38">
        <v>0.64839100000000005</v>
      </c>
      <c r="E99" s="38">
        <v>0.80145</v>
      </c>
    </row>
    <row r="100" spans="1:5" x14ac:dyDescent="0.2">
      <c r="A100" s="35" t="s">
        <v>96</v>
      </c>
      <c r="B100" s="47">
        <v>0.75353300000000001</v>
      </c>
      <c r="C100" s="47">
        <v>5.7832000000000001E-2</v>
      </c>
      <c r="D100" s="47">
        <v>4.0203610000000003</v>
      </c>
      <c r="E100" s="47">
        <v>1.2123079999999999</v>
      </c>
    </row>
    <row r="101" spans="1:5" x14ac:dyDescent="0.2">
      <c r="A101" s="37" t="s">
        <v>97</v>
      </c>
      <c r="B101" s="38">
        <v>8.9775999999999995E-2</v>
      </c>
      <c r="C101" s="38">
        <v>3.2000000000000002E-3</v>
      </c>
      <c r="D101" s="38">
        <v>0.26744699999999999</v>
      </c>
      <c r="E101" s="38">
        <v>6.9195999999999994E-2</v>
      </c>
    </row>
    <row r="102" spans="1:5" x14ac:dyDescent="0.2">
      <c r="A102" s="39" t="s">
        <v>98</v>
      </c>
      <c r="B102" s="50">
        <v>0.29757800000000001</v>
      </c>
      <c r="C102" s="50">
        <v>1.403308</v>
      </c>
      <c r="D102" s="50">
        <v>6.0226240000000004</v>
      </c>
      <c r="E102" s="50">
        <v>4.0757399999999997</v>
      </c>
    </row>
    <row r="103" spans="1:5" x14ac:dyDescent="0.2">
      <c r="A103" s="48"/>
      <c r="B103" s="49"/>
      <c r="C103" s="49"/>
      <c r="D103" s="49"/>
      <c r="E103" s="49"/>
    </row>
    <row r="104" spans="1:5" x14ac:dyDescent="0.2">
      <c r="A104" s="52" t="s">
        <v>227</v>
      </c>
      <c r="B104" s="18"/>
      <c r="C104" s="18"/>
      <c r="D104" s="18"/>
      <c r="E104" s="18"/>
    </row>
    <row r="105" spans="1:5" x14ac:dyDescent="0.2">
      <c r="A105" s="67" t="str">
        <f>'working sheet'!B34</f>
        <v/>
      </c>
      <c r="B105" s="67"/>
      <c r="C105" s="67"/>
      <c r="D105" s="67"/>
      <c r="E105" s="67"/>
    </row>
    <row r="106" spans="1:5" ht="15" x14ac:dyDescent="0.2">
      <c r="A106" s="14"/>
    </row>
  </sheetData>
  <mergeCells count="5">
    <mergeCell ref="A4:G4"/>
    <mergeCell ref="A5:A6"/>
    <mergeCell ref="B5:C5"/>
    <mergeCell ref="D5:E5"/>
    <mergeCell ref="A105:E10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2" t="s">
        <v>251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226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5" t="s">
        <v>228</v>
      </c>
      <c r="B5" s="66" t="s">
        <v>230</v>
      </c>
      <c r="C5" s="66"/>
      <c r="D5" s="66" t="s">
        <v>231</v>
      </c>
      <c r="E5" s="66"/>
      <c r="H5" s="3"/>
    </row>
    <row r="6" spans="1:12" x14ac:dyDescent="0.2">
      <c r="A6" s="65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3433.1489620000002</v>
      </c>
      <c r="C7" s="19">
        <v>2576.6913730000001</v>
      </c>
      <c r="D7" s="19">
        <v>34446.115468999997</v>
      </c>
      <c r="E7" s="19">
        <v>22818.030632999998</v>
      </c>
      <c r="F7" s="4"/>
      <c r="G7" s="3"/>
      <c r="H7" s="3"/>
    </row>
    <row r="8" spans="1:12" x14ac:dyDescent="0.2">
      <c r="A8" s="35" t="s">
        <v>4</v>
      </c>
      <c r="B8" s="47">
        <v>0.67913599999999996</v>
      </c>
      <c r="C8" s="47">
        <v>0.42457099999999998</v>
      </c>
      <c r="D8" s="47">
        <v>16.976984000000002</v>
      </c>
      <c r="E8" s="47">
        <v>4.0626660000000001</v>
      </c>
      <c r="F8" s="4"/>
      <c r="G8" s="3"/>
      <c r="H8" s="3"/>
    </row>
    <row r="9" spans="1:12" x14ac:dyDescent="0.2">
      <c r="A9" s="37" t="s">
        <v>5</v>
      </c>
      <c r="B9" s="38">
        <v>8.4297389999999996</v>
      </c>
      <c r="C9" s="38">
        <v>9.8880320000000008</v>
      </c>
      <c r="D9" s="38">
        <v>100.151811</v>
      </c>
      <c r="E9" s="38">
        <v>79.634044000000003</v>
      </c>
      <c r="F9" s="4"/>
      <c r="G9" s="3"/>
      <c r="H9" s="3"/>
    </row>
    <row r="10" spans="1:12" x14ac:dyDescent="0.2">
      <c r="A10" s="36" t="s">
        <v>6</v>
      </c>
      <c r="B10" s="47">
        <v>3.4181189999999999</v>
      </c>
      <c r="C10" s="47">
        <v>6.7150550000000004</v>
      </c>
      <c r="D10" s="47">
        <v>30.952016</v>
      </c>
      <c r="E10" s="47">
        <v>31.681180000000001</v>
      </c>
      <c r="F10" s="4"/>
      <c r="G10" s="3"/>
      <c r="H10" s="3"/>
    </row>
    <row r="11" spans="1:12" x14ac:dyDescent="0.2">
      <c r="A11" s="37" t="s">
        <v>7</v>
      </c>
      <c r="B11" s="38">
        <v>11.521044</v>
      </c>
      <c r="C11" s="38">
        <v>18.354199000000001</v>
      </c>
      <c r="D11" s="38">
        <v>166.92905200000001</v>
      </c>
      <c r="E11" s="38">
        <v>200.692486</v>
      </c>
      <c r="F11" s="4"/>
      <c r="G11" s="3"/>
      <c r="H11" s="3"/>
    </row>
    <row r="12" spans="1:12" x14ac:dyDescent="0.2">
      <c r="A12" s="35" t="s">
        <v>8</v>
      </c>
      <c r="B12" s="47" t="s">
        <v>249</v>
      </c>
      <c r="C12" s="47" t="s">
        <v>249</v>
      </c>
      <c r="D12" s="47">
        <v>3.8328000000000001E-2</v>
      </c>
      <c r="E12" s="47">
        <v>0.29227999999999998</v>
      </c>
      <c r="F12" s="4"/>
      <c r="G12" s="3"/>
      <c r="H12" s="3"/>
    </row>
    <row r="13" spans="1:12" x14ac:dyDescent="0.2">
      <c r="A13" s="37" t="s">
        <v>9</v>
      </c>
      <c r="B13" s="38">
        <v>0.20863100000000001</v>
      </c>
      <c r="C13" s="38">
        <v>0.29052699999999998</v>
      </c>
      <c r="D13" s="38">
        <v>2.0719349999999999</v>
      </c>
      <c r="E13" s="38">
        <v>1.3932929999999999</v>
      </c>
      <c r="F13" s="4"/>
      <c r="G13" s="3"/>
      <c r="H13" s="3"/>
    </row>
    <row r="14" spans="1:12" x14ac:dyDescent="0.2">
      <c r="A14" s="36" t="s">
        <v>10</v>
      </c>
      <c r="B14" s="47">
        <v>21.872278999999999</v>
      </c>
      <c r="C14" s="47">
        <v>25.885861999999999</v>
      </c>
      <c r="D14" s="47">
        <v>169.29630800000001</v>
      </c>
      <c r="E14" s="47">
        <v>232.20511400000001</v>
      </c>
      <c r="F14" s="4"/>
      <c r="G14" s="3"/>
      <c r="H14" s="3"/>
    </row>
    <row r="15" spans="1:12" x14ac:dyDescent="0.2">
      <c r="A15" s="37" t="s">
        <v>11</v>
      </c>
      <c r="B15" s="38">
        <v>80.398332999999994</v>
      </c>
      <c r="C15" s="38">
        <v>119.442249</v>
      </c>
      <c r="D15" s="38">
        <v>816.79614600000002</v>
      </c>
      <c r="E15" s="38">
        <v>1036.254506</v>
      </c>
      <c r="F15" s="4"/>
      <c r="G15" s="3"/>
      <c r="H15" s="3"/>
    </row>
    <row r="16" spans="1:12" x14ac:dyDescent="0.2">
      <c r="A16" s="35" t="s">
        <v>12</v>
      </c>
      <c r="B16" s="47">
        <v>15.936918</v>
      </c>
      <c r="C16" s="47">
        <v>25.839480999999999</v>
      </c>
      <c r="D16" s="47">
        <v>156.066551</v>
      </c>
      <c r="E16" s="47">
        <v>199.39098000000001</v>
      </c>
      <c r="F16" s="4"/>
      <c r="G16" s="3"/>
      <c r="H16" s="3"/>
    </row>
    <row r="17" spans="1:8" x14ac:dyDescent="0.2">
      <c r="A17" s="37" t="s">
        <v>13</v>
      </c>
      <c r="B17" s="38">
        <v>1.7788809999999999</v>
      </c>
      <c r="C17" s="38">
        <v>0.97959200000000002</v>
      </c>
      <c r="D17" s="38">
        <v>17.72664</v>
      </c>
      <c r="E17" s="38">
        <v>8.5433430000000001</v>
      </c>
      <c r="F17" s="4"/>
      <c r="G17" s="3"/>
      <c r="H17" s="3"/>
    </row>
    <row r="18" spans="1:8" x14ac:dyDescent="0.2">
      <c r="A18" s="36" t="s">
        <v>14</v>
      </c>
      <c r="B18" s="47">
        <v>1.415559</v>
      </c>
      <c r="C18" s="47">
        <v>0.35739300000000002</v>
      </c>
      <c r="D18" s="47">
        <v>7.5349360000000001</v>
      </c>
      <c r="E18" s="47">
        <v>3.438704</v>
      </c>
      <c r="F18" s="4"/>
      <c r="G18" s="3"/>
      <c r="H18" s="3"/>
    </row>
    <row r="19" spans="1:8" x14ac:dyDescent="0.2">
      <c r="A19" s="37" t="s">
        <v>15</v>
      </c>
      <c r="B19" s="38">
        <v>0.77556800000000004</v>
      </c>
      <c r="C19" s="38">
        <v>1.1884539999999999</v>
      </c>
      <c r="D19" s="38">
        <v>13.841839</v>
      </c>
      <c r="E19" s="38">
        <v>23.196211000000002</v>
      </c>
      <c r="F19" s="4"/>
      <c r="G19" s="3"/>
      <c r="H19" s="3"/>
    </row>
    <row r="20" spans="1:8" x14ac:dyDescent="0.2">
      <c r="A20" s="35" t="s">
        <v>16</v>
      </c>
      <c r="B20" s="47">
        <v>3.8004440000000002</v>
      </c>
      <c r="C20" s="47">
        <v>0.211122</v>
      </c>
      <c r="D20" s="47">
        <v>12.318872000000001</v>
      </c>
      <c r="E20" s="47">
        <v>3.82056</v>
      </c>
      <c r="F20" s="4"/>
      <c r="G20" s="3"/>
      <c r="H20" s="3"/>
    </row>
    <row r="21" spans="1:8" x14ac:dyDescent="0.2">
      <c r="A21" s="37" t="s">
        <v>17</v>
      </c>
      <c r="B21" s="38">
        <v>1.6768000000000002E-2</v>
      </c>
      <c r="C21" s="38">
        <v>4.2485000000000002E-2</v>
      </c>
      <c r="D21" s="38">
        <v>0.50320699999999996</v>
      </c>
      <c r="E21" s="38">
        <v>0.79593100000000006</v>
      </c>
      <c r="F21" s="4"/>
      <c r="G21" s="3"/>
      <c r="H21" s="3"/>
    </row>
    <row r="22" spans="1:8" x14ac:dyDescent="0.2">
      <c r="A22" s="36" t="s">
        <v>18</v>
      </c>
      <c r="B22" s="47">
        <v>0.56972</v>
      </c>
      <c r="C22" s="47">
        <v>1.164704</v>
      </c>
      <c r="D22" s="47">
        <v>5.9520499999999998</v>
      </c>
      <c r="E22" s="47">
        <v>5.7912879999999998</v>
      </c>
      <c r="F22" s="4"/>
      <c r="G22" s="3"/>
      <c r="H22" s="3"/>
    </row>
    <row r="23" spans="1:8" x14ac:dyDescent="0.2">
      <c r="A23" s="37" t="s">
        <v>19</v>
      </c>
      <c r="B23" s="38">
        <v>4.729495</v>
      </c>
      <c r="C23" s="38">
        <v>0.52751400000000004</v>
      </c>
      <c r="D23" s="38">
        <v>13.841507999999999</v>
      </c>
      <c r="E23" s="38">
        <v>4.6227029999999996</v>
      </c>
      <c r="F23" s="4"/>
      <c r="G23" s="3"/>
      <c r="H23" s="3"/>
    </row>
    <row r="24" spans="1:8" x14ac:dyDescent="0.2">
      <c r="A24" s="35" t="s">
        <v>20</v>
      </c>
      <c r="B24" s="47">
        <v>11.192512000000001</v>
      </c>
      <c r="C24" s="47">
        <v>3.9554930000000001</v>
      </c>
      <c r="D24" s="47">
        <v>88.384073000000001</v>
      </c>
      <c r="E24" s="47">
        <v>72.593565999999996</v>
      </c>
      <c r="F24" s="4"/>
      <c r="G24" s="3"/>
      <c r="H24" s="3"/>
    </row>
    <row r="25" spans="1:8" x14ac:dyDescent="0.2">
      <c r="A25" s="37" t="s">
        <v>21</v>
      </c>
      <c r="B25" s="38">
        <v>20.449190999999999</v>
      </c>
      <c r="C25" s="38">
        <v>15.279882000000001</v>
      </c>
      <c r="D25" s="38">
        <v>204.46304000000001</v>
      </c>
      <c r="E25" s="38">
        <v>149.46697700000001</v>
      </c>
      <c r="F25" s="4"/>
      <c r="G25" s="3"/>
      <c r="H25" s="3"/>
    </row>
    <row r="26" spans="1:8" x14ac:dyDescent="0.2">
      <c r="A26" s="36" t="s">
        <v>22</v>
      </c>
      <c r="B26" s="47">
        <v>4.435594</v>
      </c>
      <c r="C26" s="47">
        <v>5.800116</v>
      </c>
      <c r="D26" s="47">
        <v>37.977179</v>
      </c>
      <c r="E26" s="47">
        <v>44.263074000000003</v>
      </c>
      <c r="F26" s="4"/>
      <c r="G26" s="3"/>
      <c r="H26" s="3"/>
    </row>
    <row r="27" spans="1:8" x14ac:dyDescent="0.2">
      <c r="A27" s="37" t="s">
        <v>23</v>
      </c>
      <c r="B27" s="38">
        <v>8.478434</v>
      </c>
      <c r="C27" s="38">
        <v>3.2980670000000001</v>
      </c>
      <c r="D27" s="38">
        <v>73.437348999999998</v>
      </c>
      <c r="E27" s="38">
        <v>33.823844000000001</v>
      </c>
      <c r="F27" s="4"/>
      <c r="G27" s="3"/>
      <c r="H27" s="3"/>
    </row>
    <row r="28" spans="1:8" x14ac:dyDescent="0.2">
      <c r="A28" s="35" t="s">
        <v>24</v>
      </c>
      <c r="B28" s="47">
        <v>6.4448090000000002</v>
      </c>
      <c r="C28" s="47">
        <v>5.7650100000000002</v>
      </c>
      <c r="D28" s="47">
        <v>69.779529999999994</v>
      </c>
      <c r="E28" s="47">
        <v>44.090904000000002</v>
      </c>
      <c r="F28" s="4"/>
      <c r="G28" s="3"/>
      <c r="H28" s="3"/>
    </row>
    <row r="29" spans="1:8" x14ac:dyDescent="0.2">
      <c r="A29" s="37" t="s">
        <v>25</v>
      </c>
      <c r="B29" s="38">
        <v>12.324973999999999</v>
      </c>
      <c r="C29" s="38">
        <v>1.2767250000000001</v>
      </c>
      <c r="D29" s="38">
        <v>98.187646000000001</v>
      </c>
      <c r="E29" s="38">
        <v>45.014285999999998</v>
      </c>
      <c r="F29" s="4"/>
      <c r="G29" s="3"/>
      <c r="H29" s="3"/>
    </row>
    <row r="30" spans="1:8" x14ac:dyDescent="0.2">
      <c r="A30" s="36" t="s">
        <v>26</v>
      </c>
      <c r="B30" s="47">
        <v>1.284065</v>
      </c>
      <c r="C30" s="47">
        <v>0.44223000000000001</v>
      </c>
      <c r="D30" s="47">
        <v>17.131423000000002</v>
      </c>
      <c r="E30" s="47">
        <v>8.3275039999999994</v>
      </c>
      <c r="F30" s="4"/>
      <c r="G30" s="3"/>
      <c r="H30" s="3"/>
    </row>
    <row r="31" spans="1:8" x14ac:dyDescent="0.2">
      <c r="A31" s="37" t="s">
        <v>27</v>
      </c>
      <c r="B31" s="38">
        <v>6.7470739999999996</v>
      </c>
      <c r="C31" s="38">
        <v>0.157386</v>
      </c>
      <c r="D31" s="38">
        <v>58.772533000000003</v>
      </c>
      <c r="E31" s="38">
        <v>22.003865999999999</v>
      </c>
      <c r="F31" s="4"/>
      <c r="G31" s="3"/>
      <c r="H31" s="3"/>
    </row>
    <row r="32" spans="1:8" x14ac:dyDescent="0.2">
      <c r="A32" s="35" t="s">
        <v>28</v>
      </c>
      <c r="B32" s="47">
        <v>3.4919720000000001</v>
      </c>
      <c r="C32" s="47">
        <v>2.7130339999999999</v>
      </c>
      <c r="D32" s="47">
        <v>24.844474999999999</v>
      </c>
      <c r="E32" s="47">
        <v>17.467634</v>
      </c>
      <c r="F32" s="4"/>
      <c r="G32" s="3"/>
      <c r="H32" s="3"/>
    </row>
    <row r="33" spans="1:8" x14ac:dyDescent="0.2">
      <c r="A33" s="37" t="s">
        <v>29</v>
      </c>
      <c r="B33" s="38">
        <v>0.72238999999999998</v>
      </c>
      <c r="C33" s="38">
        <v>0.16311600000000001</v>
      </c>
      <c r="D33" s="38">
        <v>4.0809889999999998</v>
      </c>
      <c r="E33" s="38">
        <v>1.2264200000000001</v>
      </c>
      <c r="F33" s="4"/>
      <c r="G33" s="3"/>
      <c r="H33" s="3"/>
    </row>
    <row r="34" spans="1:8" x14ac:dyDescent="0.2">
      <c r="A34" s="36" t="s">
        <v>30</v>
      </c>
      <c r="B34" s="47">
        <v>5.834911</v>
      </c>
      <c r="C34" s="47">
        <v>3.039396</v>
      </c>
      <c r="D34" s="47">
        <v>43.044939999999997</v>
      </c>
      <c r="E34" s="47">
        <v>30.876261</v>
      </c>
      <c r="F34" s="4"/>
      <c r="G34" s="3"/>
      <c r="H34" s="3"/>
    </row>
    <row r="35" spans="1:8" x14ac:dyDescent="0.2">
      <c r="A35" s="37" t="s">
        <v>31</v>
      </c>
      <c r="B35" s="38">
        <v>13.478109999999999</v>
      </c>
      <c r="C35" s="38">
        <v>6.7098769999999996</v>
      </c>
      <c r="D35" s="38">
        <v>74.865516</v>
      </c>
      <c r="E35" s="38">
        <v>51.000000999999997</v>
      </c>
      <c r="F35" s="4"/>
      <c r="G35" s="3"/>
      <c r="H35" s="3"/>
    </row>
    <row r="36" spans="1:8" x14ac:dyDescent="0.2">
      <c r="A36" s="35" t="s">
        <v>32</v>
      </c>
      <c r="B36" s="47">
        <v>11.145915</v>
      </c>
      <c r="C36" s="47">
        <v>4.1288210000000003</v>
      </c>
      <c r="D36" s="47">
        <v>114.510367</v>
      </c>
      <c r="E36" s="47">
        <v>49.145178999999999</v>
      </c>
      <c r="F36" s="4"/>
      <c r="G36" s="3"/>
      <c r="H36" s="3"/>
    </row>
    <row r="37" spans="1:8" x14ac:dyDescent="0.2">
      <c r="A37" s="37" t="s">
        <v>33</v>
      </c>
      <c r="B37" s="38">
        <v>50.480418</v>
      </c>
      <c r="C37" s="38">
        <v>33.939517000000002</v>
      </c>
      <c r="D37" s="38">
        <v>374.12003299999998</v>
      </c>
      <c r="E37" s="38">
        <v>458.52981199999999</v>
      </c>
      <c r="F37" s="4"/>
      <c r="G37" s="3"/>
      <c r="H37" s="3"/>
    </row>
    <row r="38" spans="1:8" x14ac:dyDescent="0.2">
      <c r="A38" s="36" t="s">
        <v>34</v>
      </c>
      <c r="B38" s="47">
        <v>9.2336000000000001E-2</v>
      </c>
      <c r="C38" s="47">
        <v>0.44347900000000001</v>
      </c>
      <c r="D38" s="47">
        <v>2.2827989999999998</v>
      </c>
      <c r="E38" s="47">
        <v>1.916633</v>
      </c>
      <c r="F38" s="4"/>
      <c r="G38" s="3"/>
      <c r="H38" s="3"/>
    </row>
    <row r="39" spans="1:8" x14ac:dyDescent="0.2">
      <c r="A39" s="37" t="s">
        <v>35</v>
      </c>
      <c r="B39" s="38">
        <v>3.8237000000000001</v>
      </c>
      <c r="C39" s="38">
        <v>3.7550330000000001</v>
      </c>
      <c r="D39" s="38">
        <v>46.986041</v>
      </c>
      <c r="E39" s="38">
        <v>31.500817999999999</v>
      </c>
      <c r="F39" s="4"/>
      <c r="G39" s="3"/>
      <c r="H39" s="3"/>
    </row>
    <row r="40" spans="1:8" x14ac:dyDescent="0.2">
      <c r="A40" s="35" t="s">
        <v>36</v>
      </c>
      <c r="B40" s="47">
        <v>150.605039</v>
      </c>
      <c r="C40" s="47">
        <v>128.12831299999999</v>
      </c>
      <c r="D40" s="47">
        <v>1514.4119969999999</v>
      </c>
      <c r="E40" s="47">
        <v>1197.626209</v>
      </c>
      <c r="F40" s="4"/>
      <c r="G40" s="3"/>
      <c r="H40" s="3"/>
    </row>
    <row r="41" spans="1:8" x14ac:dyDescent="0.2">
      <c r="A41" s="37" t="s">
        <v>37</v>
      </c>
      <c r="B41" s="38">
        <v>14.784758999999999</v>
      </c>
      <c r="C41" s="38">
        <v>21.886548000000001</v>
      </c>
      <c r="D41" s="38">
        <v>135.25940800000001</v>
      </c>
      <c r="E41" s="38">
        <v>118.692403</v>
      </c>
      <c r="F41" s="4"/>
      <c r="G41" s="3"/>
      <c r="H41" s="3"/>
    </row>
    <row r="42" spans="1:8" x14ac:dyDescent="0.2">
      <c r="A42" s="36" t="s">
        <v>38</v>
      </c>
      <c r="B42" s="47">
        <v>1.230551</v>
      </c>
      <c r="C42" s="47">
        <v>2.581931</v>
      </c>
      <c r="D42" s="47">
        <v>11.890067999999999</v>
      </c>
      <c r="E42" s="47">
        <v>12.37022</v>
      </c>
      <c r="F42" s="4"/>
      <c r="G42" s="3"/>
      <c r="H42" s="3"/>
    </row>
    <row r="43" spans="1:8" x14ac:dyDescent="0.2">
      <c r="A43" s="37" t="s">
        <v>39</v>
      </c>
      <c r="B43" s="38">
        <v>9.0025999999999995E-2</v>
      </c>
      <c r="C43" s="38">
        <v>1.9604E-2</v>
      </c>
      <c r="D43" s="38">
        <v>2.978532</v>
      </c>
      <c r="E43" s="38">
        <v>0.86385500000000004</v>
      </c>
      <c r="F43" s="4"/>
      <c r="G43" s="3"/>
      <c r="H43" s="3"/>
    </row>
    <row r="44" spans="1:8" x14ac:dyDescent="0.2">
      <c r="A44" s="35" t="s">
        <v>40</v>
      </c>
      <c r="B44" s="47">
        <v>0.39921200000000001</v>
      </c>
      <c r="C44" s="47">
        <v>1.5723000000000001E-2</v>
      </c>
      <c r="D44" s="47">
        <v>7.7196619999999996</v>
      </c>
      <c r="E44" s="47">
        <v>3.4181140000000001</v>
      </c>
      <c r="F44" s="4"/>
      <c r="G44" s="3"/>
      <c r="H44" s="3"/>
    </row>
    <row r="45" spans="1:8" x14ac:dyDescent="0.2">
      <c r="A45" s="37" t="s">
        <v>41</v>
      </c>
      <c r="B45" s="38">
        <v>8.0738029999999998</v>
      </c>
      <c r="C45" s="38">
        <v>5.8904719999999999</v>
      </c>
      <c r="D45" s="38">
        <v>90.804861000000002</v>
      </c>
      <c r="E45" s="38">
        <v>96.829111999999995</v>
      </c>
      <c r="F45" s="4"/>
      <c r="G45" s="3"/>
      <c r="H45" s="3"/>
    </row>
    <row r="46" spans="1:8" x14ac:dyDescent="0.2">
      <c r="A46" s="36" t="s">
        <v>42</v>
      </c>
      <c r="B46" s="47">
        <v>53.099992999999998</v>
      </c>
      <c r="C46" s="47">
        <v>38.455823000000002</v>
      </c>
      <c r="D46" s="47">
        <v>464.904808</v>
      </c>
      <c r="E46" s="47">
        <v>309.774674</v>
      </c>
      <c r="F46" s="4"/>
      <c r="G46" s="3"/>
      <c r="H46" s="3"/>
    </row>
    <row r="47" spans="1:8" x14ac:dyDescent="0.2">
      <c r="A47" s="37" t="s">
        <v>43</v>
      </c>
      <c r="B47" s="38">
        <v>24.696501999999999</v>
      </c>
      <c r="C47" s="38">
        <v>24.023150999999999</v>
      </c>
      <c r="D47" s="38">
        <v>249.849808</v>
      </c>
      <c r="E47" s="38">
        <v>259.83741099999997</v>
      </c>
      <c r="F47" s="4"/>
      <c r="G47" s="3"/>
      <c r="H47" s="3"/>
    </row>
    <row r="48" spans="1:8" x14ac:dyDescent="0.2">
      <c r="A48" s="35" t="s">
        <v>44</v>
      </c>
      <c r="B48" s="47">
        <v>6.7634E-2</v>
      </c>
      <c r="C48" s="47">
        <v>2.8257000000000001E-2</v>
      </c>
      <c r="D48" s="47">
        <v>0.27365</v>
      </c>
      <c r="E48" s="47">
        <v>0.16730800000000001</v>
      </c>
      <c r="F48" s="4"/>
      <c r="G48" s="3"/>
      <c r="H48" s="3"/>
    </row>
    <row r="49" spans="1:8" x14ac:dyDescent="0.2">
      <c r="A49" s="37" t="s">
        <v>45</v>
      </c>
      <c r="B49" s="38">
        <v>15.747475</v>
      </c>
      <c r="C49" s="38">
        <v>11.439494</v>
      </c>
      <c r="D49" s="38">
        <v>111.150937</v>
      </c>
      <c r="E49" s="38">
        <v>77.110673000000006</v>
      </c>
      <c r="F49" s="4"/>
      <c r="G49" s="3"/>
      <c r="H49" s="3"/>
    </row>
    <row r="50" spans="1:8" x14ac:dyDescent="0.2">
      <c r="A50" s="36" t="s">
        <v>46</v>
      </c>
      <c r="B50" s="36">
        <v>2.1014000000000001E-2</v>
      </c>
      <c r="C50" s="36" t="s">
        <v>249</v>
      </c>
      <c r="D50" s="36">
        <v>2.1565000000000001E-2</v>
      </c>
      <c r="E50" s="36">
        <v>0.03</v>
      </c>
      <c r="F50" s="4"/>
      <c r="G50" s="3"/>
      <c r="H50" s="3"/>
    </row>
    <row r="51" spans="1:8" x14ac:dyDescent="0.2">
      <c r="A51" s="37" t="s">
        <v>47</v>
      </c>
      <c r="B51" s="38">
        <v>9.0066570000000006</v>
      </c>
      <c r="C51" s="38">
        <v>5.7397520000000002</v>
      </c>
      <c r="D51" s="38">
        <v>76.151246999999998</v>
      </c>
      <c r="E51" s="38">
        <v>52.963666000000003</v>
      </c>
      <c r="F51" s="4"/>
      <c r="G51" s="3"/>
      <c r="H51" s="3"/>
    </row>
    <row r="52" spans="1:8" x14ac:dyDescent="0.2">
      <c r="A52" s="35" t="s">
        <v>48</v>
      </c>
      <c r="B52" s="36">
        <v>1.1636470000000001</v>
      </c>
      <c r="C52" s="36">
        <v>0.45644800000000002</v>
      </c>
      <c r="D52" s="36">
        <v>6.7992379999999999</v>
      </c>
      <c r="E52" s="36">
        <v>6.7540100000000001</v>
      </c>
      <c r="F52" s="4"/>
      <c r="G52" s="3"/>
      <c r="H52" s="3"/>
    </row>
    <row r="53" spans="1:8" x14ac:dyDescent="0.2">
      <c r="A53" s="37" t="s">
        <v>49</v>
      </c>
      <c r="B53" s="38">
        <v>0.39297300000000002</v>
      </c>
      <c r="C53" s="38">
        <v>0.47303299999999998</v>
      </c>
      <c r="D53" s="38">
        <v>6.5912959999999998</v>
      </c>
      <c r="E53" s="38">
        <v>2.3550960000000001</v>
      </c>
      <c r="F53" s="4"/>
      <c r="G53" s="3"/>
      <c r="H53" s="3"/>
    </row>
    <row r="54" spans="1:8" x14ac:dyDescent="0.2">
      <c r="A54" s="36" t="s">
        <v>50</v>
      </c>
      <c r="B54" s="36">
        <v>1.088E-3</v>
      </c>
      <c r="C54" s="36">
        <v>3.8106000000000001E-2</v>
      </c>
      <c r="D54" s="36">
        <v>11.322818</v>
      </c>
      <c r="E54" s="36">
        <v>9.1167879999999997</v>
      </c>
      <c r="F54" s="4"/>
      <c r="G54" s="3"/>
      <c r="H54" s="3"/>
    </row>
    <row r="55" spans="1:8" x14ac:dyDescent="0.2">
      <c r="A55" s="37" t="s">
        <v>51</v>
      </c>
      <c r="B55" s="38">
        <v>10.918824000000001</v>
      </c>
      <c r="C55" s="38">
        <v>7.8766389999999999</v>
      </c>
      <c r="D55" s="38">
        <v>98.813715000000002</v>
      </c>
      <c r="E55" s="38">
        <v>64.225699000000006</v>
      </c>
      <c r="F55" s="4"/>
      <c r="G55" s="3"/>
      <c r="H55" s="3"/>
    </row>
    <row r="56" spans="1:8" x14ac:dyDescent="0.2">
      <c r="A56" s="35" t="s">
        <v>52</v>
      </c>
      <c r="B56" s="36">
        <v>1.5760190000000001</v>
      </c>
      <c r="C56" s="36">
        <v>0.39326</v>
      </c>
      <c r="D56" s="36">
        <v>15.402006</v>
      </c>
      <c r="E56" s="36">
        <v>10.708780000000001</v>
      </c>
      <c r="F56" s="4"/>
      <c r="G56" s="3"/>
      <c r="H56" s="3"/>
    </row>
    <row r="57" spans="1:8" x14ac:dyDescent="0.2">
      <c r="A57" s="37" t="s">
        <v>53</v>
      </c>
      <c r="B57" s="38">
        <v>6.9300000000000004E-3</v>
      </c>
      <c r="C57" s="38" t="s">
        <v>249</v>
      </c>
      <c r="D57" s="38">
        <v>5.3891000000000001E-2</v>
      </c>
      <c r="E57" s="38">
        <v>3.0000000000000001E-5</v>
      </c>
      <c r="F57" s="4"/>
      <c r="G57" s="3"/>
      <c r="H57" s="3"/>
    </row>
    <row r="58" spans="1:8" x14ac:dyDescent="0.2">
      <c r="A58" s="36" t="s">
        <v>54</v>
      </c>
      <c r="B58" s="36">
        <v>8.1937999999999997E-2</v>
      </c>
      <c r="C58" s="36">
        <v>9.2391000000000001E-2</v>
      </c>
      <c r="D58" s="36">
        <v>1.6011629999999999</v>
      </c>
      <c r="E58" s="36">
        <v>1.73153</v>
      </c>
      <c r="F58" s="4"/>
      <c r="G58" s="3"/>
      <c r="H58" s="3"/>
    </row>
    <row r="59" spans="1:8" ht="13.5" customHeight="1" x14ac:dyDescent="0.2">
      <c r="A59" s="37" t="s">
        <v>55</v>
      </c>
      <c r="B59" s="38">
        <v>0.14895700000000001</v>
      </c>
      <c r="C59" s="38">
        <v>2.4386160000000001</v>
      </c>
      <c r="D59" s="38">
        <v>4.1157750000000002</v>
      </c>
      <c r="E59" s="38">
        <v>14.882472999999999</v>
      </c>
      <c r="F59" s="4"/>
      <c r="G59" s="3"/>
      <c r="H59" s="3"/>
    </row>
    <row r="60" spans="1:8" x14ac:dyDescent="0.2">
      <c r="A60" s="35" t="s">
        <v>99</v>
      </c>
      <c r="B60" s="36">
        <v>0.18046100000000001</v>
      </c>
      <c r="C60" s="36">
        <v>0.67251099999999997</v>
      </c>
      <c r="D60" s="36">
        <v>3.7522389999999999</v>
      </c>
      <c r="E60" s="36">
        <v>3.361164</v>
      </c>
      <c r="F60" s="4"/>
      <c r="G60" s="3"/>
      <c r="H60" s="3"/>
    </row>
    <row r="61" spans="1:8" x14ac:dyDescent="0.2">
      <c r="A61" s="37" t="s">
        <v>56</v>
      </c>
      <c r="B61" s="38">
        <v>1.40438</v>
      </c>
      <c r="C61" s="38">
        <v>0.76985400000000004</v>
      </c>
      <c r="D61" s="38">
        <v>15.046649</v>
      </c>
      <c r="E61" s="38">
        <v>11.328671</v>
      </c>
      <c r="F61" s="4"/>
      <c r="G61" s="3"/>
      <c r="H61" s="3"/>
    </row>
    <row r="62" spans="1:8" x14ac:dyDescent="0.2">
      <c r="A62" s="36" t="s">
        <v>57</v>
      </c>
      <c r="B62" s="36">
        <v>1.1240870000000001</v>
      </c>
      <c r="C62" s="36">
        <v>0.321822</v>
      </c>
      <c r="D62" s="36">
        <v>11.311686</v>
      </c>
      <c r="E62" s="36">
        <v>4.2864040000000001</v>
      </c>
      <c r="F62" s="4"/>
      <c r="G62" s="3"/>
      <c r="H62" s="3"/>
    </row>
    <row r="63" spans="1:8" x14ac:dyDescent="0.2">
      <c r="A63" s="37" t="s">
        <v>58</v>
      </c>
      <c r="B63" s="38">
        <v>1.0974809999999999</v>
      </c>
      <c r="C63" s="38">
        <v>0.63031800000000004</v>
      </c>
      <c r="D63" s="38">
        <v>13.083057</v>
      </c>
      <c r="E63" s="38">
        <v>6.3000319999999999</v>
      </c>
      <c r="F63" s="4"/>
      <c r="G63" s="3"/>
      <c r="H63" s="3"/>
    </row>
    <row r="64" spans="1:8" x14ac:dyDescent="0.2">
      <c r="A64" s="35" t="s">
        <v>59</v>
      </c>
      <c r="B64" s="36">
        <v>3.8519160000000001</v>
      </c>
      <c r="C64" s="36">
        <v>1.741706</v>
      </c>
      <c r="D64" s="36">
        <v>38.270198000000001</v>
      </c>
      <c r="E64" s="36">
        <v>16.935936000000002</v>
      </c>
      <c r="F64" s="4"/>
      <c r="G64" s="3"/>
      <c r="H64" s="3"/>
    </row>
    <row r="65" spans="1:8" x14ac:dyDescent="0.2">
      <c r="A65" s="37" t="s">
        <v>60</v>
      </c>
      <c r="B65" s="38">
        <v>0.28687000000000001</v>
      </c>
      <c r="C65" s="38">
        <v>7.8800999999999996E-2</v>
      </c>
      <c r="D65" s="38">
        <v>5.4256770000000003</v>
      </c>
      <c r="E65" s="38">
        <v>2.376312</v>
      </c>
      <c r="F65" s="4"/>
      <c r="G65" s="3"/>
      <c r="H65" s="3"/>
    </row>
    <row r="66" spans="1:8" x14ac:dyDescent="0.2">
      <c r="A66" s="36" t="s">
        <v>61</v>
      </c>
      <c r="B66" s="36">
        <v>0.43614900000000001</v>
      </c>
      <c r="C66" s="36">
        <v>0.36560300000000001</v>
      </c>
      <c r="D66" s="36">
        <v>7.4502800000000002</v>
      </c>
      <c r="E66" s="36">
        <v>3.8951600000000002</v>
      </c>
      <c r="F66" s="4"/>
      <c r="G66" s="3"/>
      <c r="H66" s="3"/>
    </row>
    <row r="67" spans="1:8" x14ac:dyDescent="0.2">
      <c r="A67" s="37" t="s">
        <v>62</v>
      </c>
      <c r="B67" s="38">
        <v>0.85876600000000003</v>
      </c>
      <c r="C67" s="38">
        <v>0.53926700000000005</v>
      </c>
      <c r="D67" s="38">
        <v>11.457440999999999</v>
      </c>
      <c r="E67" s="38">
        <v>6.4765509999999997</v>
      </c>
      <c r="F67" s="4"/>
      <c r="G67" s="3"/>
      <c r="H67" s="3"/>
    </row>
    <row r="68" spans="1:8" x14ac:dyDescent="0.2">
      <c r="A68" s="35" t="s">
        <v>63</v>
      </c>
      <c r="B68" s="36">
        <v>128.26743500000001</v>
      </c>
      <c r="C68" s="36">
        <v>78.461366999999996</v>
      </c>
      <c r="D68" s="36">
        <v>1016.825052</v>
      </c>
      <c r="E68" s="36">
        <v>516.46445100000005</v>
      </c>
      <c r="F68" s="4"/>
      <c r="G68" s="3"/>
      <c r="H68" s="3"/>
    </row>
    <row r="69" spans="1:8" x14ac:dyDescent="0.2">
      <c r="A69" s="37" t="s">
        <v>64</v>
      </c>
      <c r="B69" s="38">
        <v>20.649673</v>
      </c>
      <c r="C69" s="38">
        <v>5.0773330000000003</v>
      </c>
      <c r="D69" s="38">
        <v>231.72733700000001</v>
      </c>
      <c r="E69" s="38">
        <v>132.68503799999999</v>
      </c>
      <c r="F69" s="4"/>
      <c r="G69" s="3"/>
      <c r="H69" s="3"/>
    </row>
    <row r="70" spans="1:8" x14ac:dyDescent="0.2">
      <c r="A70" s="36" t="s">
        <v>65</v>
      </c>
      <c r="B70" s="36">
        <v>10.096059</v>
      </c>
      <c r="C70" s="36">
        <v>42.731383000000001</v>
      </c>
      <c r="D70" s="36">
        <v>84.089883</v>
      </c>
      <c r="E70" s="36">
        <v>98.849787000000006</v>
      </c>
      <c r="F70" s="4"/>
      <c r="G70" s="3"/>
      <c r="H70" s="3"/>
    </row>
    <row r="71" spans="1:8" x14ac:dyDescent="0.2">
      <c r="A71" s="37" t="s">
        <v>66</v>
      </c>
      <c r="B71" s="38">
        <v>26.520727999999998</v>
      </c>
      <c r="C71" s="38">
        <v>30.272548</v>
      </c>
      <c r="D71" s="38">
        <v>288.58717899999999</v>
      </c>
      <c r="E71" s="38">
        <v>177.534031</v>
      </c>
      <c r="F71" s="4"/>
      <c r="G71" s="3"/>
      <c r="H71" s="3"/>
    </row>
    <row r="72" spans="1:8" x14ac:dyDescent="0.2">
      <c r="A72" s="35" t="s">
        <v>67</v>
      </c>
      <c r="B72" s="36">
        <v>0.65359299999999998</v>
      </c>
      <c r="C72" s="36">
        <v>0.74196099999999998</v>
      </c>
      <c r="D72" s="36">
        <v>9.39222</v>
      </c>
      <c r="E72" s="36">
        <v>10.313634</v>
      </c>
      <c r="F72" s="4"/>
      <c r="G72" s="3"/>
      <c r="H72" s="3"/>
    </row>
    <row r="73" spans="1:8" x14ac:dyDescent="0.2">
      <c r="A73" s="37" t="s">
        <v>68</v>
      </c>
      <c r="B73" s="38">
        <v>3.0877999999999999E-2</v>
      </c>
      <c r="C73" s="38">
        <v>4.3499999999999997E-3</v>
      </c>
      <c r="D73" s="38">
        <v>0.76982600000000001</v>
      </c>
      <c r="E73" s="38">
        <v>0.286713</v>
      </c>
      <c r="F73" s="4"/>
      <c r="G73" s="3"/>
      <c r="H73" s="3"/>
    </row>
    <row r="74" spans="1:8" x14ac:dyDescent="0.2">
      <c r="A74" s="36" t="s">
        <v>69</v>
      </c>
      <c r="B74" s="36">
        <v>0.67172600000000005</v>
      </c>
      <c r="C74" s="36">
        <v>0.51713900000000002</v>
      </c>
      <c r="D74" s="36">
        <v>5.4902800000000003</v>
      </c>
      <c r="E74" s="36">
        <v>7.1460970000000001</v>
      </c>
      <c r="F74" s="4"/>
      <c r="G74" s="3"/>
      <c r="H74" s="3"/>
    </row>
    <row r="75" spans="1:8" x14ac:dyDescent="0.2">
      <c r="A75" s="37" t="s">
        <v>70</v>
      </c>
      <c r="B75" s="38">
        <v>15.898218999999999</v>
      </c>
      <c r="C75" s="38">
        <v>5.6123989999999999</v>
      </c>
      <c r="D75" s="38">
        <v>91.080562999999998</v>
      </c>
      <c r="E75" s="38">
        <v>45.591935999999997</v>
      </c>
      <c r="F75" s="4"/>
      <c r="G75" s="3"/>
      <c r="H75" s="3"/>
    </row>
    <row r="76" spans="1:8" x14ac:dyDescent="0.2">
      <c r="A76" s="35" t="s">
        <v>71</v>
      </c>
      <c r="B76" s="36">
        <v>3.7901259999999999</v>
      </c>
      <c r="C76" s="36">
        <v>5.4109530000000001</v>
      </c>
      <c r="D76" s="36">
        <v>32.446686999999997</v>
      </c>
      <c r="E76" s="36">
        <v>31.508423000000001</v>
      </c>
      <c r="F76" s="4"/>
      <c r="G76" s="3"/>
      <c r="H76" s="3"/>
    </row>
    <row r="77" spans="1:8" x14ac:dyDescent="0.2">
      <c r="A77" s="37" t="s">
        <v>72</v>
      </c>
      <c r="B77" s="38">
        <v>5.4434089999999999</v>
      </c>
      <c r="C77" s="38">
        <v>3.4373420000000001</v>
      </c>
      <c r="D77" s="38">
        <v>89.774810000000002</v>
      </c>
      <c r="E77" s="38">
        <v>35.326152999999998</v>
      </c>
      <c r="F77" s="4"/>
      <c r="G77" s="3"/>
      <c r="H77" s="3"/>
    </row>
    <row r="78" spans="1:8" x14ac:dyDescent="0.2">
      <c r="A78" s="36" t="s">
        <v>73</v>
      </c>
      <c r="B78" s="36">
        <v>13.098172</v>
      </c>
      <c r="C78" s="36">
        <v>2.2447240000000002</v>
      </c>
      <c r="D78" s="36">
        <v>362.80652600000002</v>
      </c>
      <c r="E78" s="36">
        <v>140.41975099999999</v>
      </c>
      <c r="F78" s="4"/>
      <c r="G78" s="3"/>
      <c r="H78" s="3"/>
    </row>
    <row r="79" spans="1:8" x14ac:dyDescent="0.2">
      <c r="A79" s="37" t="s">
        <v>74</v>
      </c>
      <c r="B79" s="38">
        <v>58.361437000000002</v>
      </c>
      <c r="C79" s="38">
        <v>12.020193000000001</v>
      </c>
      <c r="D79" s="38">
        <v>455.09872899999999</v>
      </c>
      <c r="E79" s="38">
        <v>166.48961499999999</v>
      </c>
      <c r="F79" s="4"/>
      <c r="G79" s="3"/>
      <c r="H79" s="3"/>
    </row>
    <row r="80" spans="1:8" x14ac:dyDescent="0.2">
      <c r="A80" s="35" t="s">
        <v>75</v>
      </c>
      <c r="B80" s="36">
        <v>99.259176999999994</v>
      </c>
      <c r="C80" s="36">
        <v>50.872968</v>
      </c>
      <c r="D80" s="36">
        <v>829.48967800000003</v>
      </c>
      <c r="E80" s="36">
        <v>452.80134399999997</v>
      </c>
      <c r="F80" s="4"/>
      <c r="G80" s="3"/>
      <c r="H80" s="3"/>
    </row>
    <row r="81" spans="1:8" x14ac:dyDescent="0.2">
      <c r="A81" s="37" t="s">
        <v>76</v>
      </c>
      <c r="B81" s="38">
        <v>3.3386140000000002</v>
      </c>
      <c r="C81" s="38">
        <v>1.130933</v>
      </c>
      <c r="D81" s="38">
        <v>67.140286000000003</v>
      </c>
      <c r="E81" s="38">
        <v>87.940358000000003</v>
      </c>
      <c r="F81" s="4"/>
      <c r="G81" s="3"/>
      <c r="H81" s="3"/>
    </row>
    <row r="82" spans="1:8" x14ac:dyDescent="0.2">
      <c r="A82" s="36" t="s">
        <v>77</v>
      </c>
      <c r="B82" s="36">
        <v>0.31511499999999998</v>
      </c>
      <c r="C82" s="36">
        <v>0.51185899999999995</v>
      </c>
      <c r="D82" s="36">
        <v>9.5091509999999992</v>
      </c>
      <c r="E82" s="36">
        <v>4.436134</v>
      </c>
      <c r="F82" s="4"/>
      <c r="G82" s="3"/>
      <c r="H82" s="3"/>
    </row>
    <row r="83" spans="1:8" x14ac:dyDescent="0.2">
      <c r="A83" s="37" t="s">
        <v>78</v>
      </c>
      <c r="B83" s="38">
        <v>7.3650729999999998</v>
      </c>
      <c r="C83" s="38">
        <v>3.756599</v>
      </c>
      <c r="D83" s="38">
        <v>70.490678000000003</v>
      </c>
      <c r="E83" s="38">
        <v>39.710768999999999</v>
      </c>
      <c r="F83" s="4"/>
      <c r="G83" s="3"/>
      <c r="H83" s="3"/>
    </row>
    <row r="84" spans="1:8" x14ac:dyDescent="0.2">
      <c r="A84" s="35" t="s">
        <v>79</v>
      </c>
      <c r="B84" s="36">
        <v>1.6115999999999998E-2</v>
      </c>
      <c r="C84" s="36">
        <v>6.9800000000000001E-3</v>
      </c>
      <c r="D84" s="36">
        <v>0.49611300000000003</v>
      </c>
      <c r="E84" s="36">
        <v>6.0200999999999998E-2</v>
      </c>
      <c r="F84" s="4"/>
      <c r="G84" s="3"/>
      <c r="H84" s="3"/>
    </row>
    <row r="85" spans="1:8" x14ac:dyDescent="0.2">
      <c r="A85" s="37" t="s">
        <v>80</v>
      </c>
      <c r="B85" s="38">
        <v>1.504999</v>
      </c>
      <c r="C85" s="38">
        <v>6.0703339999999999</v>
      </c>
      <c r="D85" s="38">
        <v>13.642346999999999</v>
      </c>
      <c r="E85" s="38">
        <v>24.614113</v>
      </c>
      <c r="F85" s="4"/>
      <c r="G85" s="3"/>
      <c r="H85" s="3"/>
    </row>
    <row r="86" spans="1:8" x14ac:dyDescent="0.2">
      <c r="A86" s="36" t="s">
        <v>81</v>
      </c>
      <c r="B86" s="36">
        <v>0.35095500000000002</v>
      </c>
      <c r="C86" s="36">
        <v>0.146845</v>
      </c>
      <c r="D86" s="36">
        <v>5.3246089999999997</v>
      </c>
      <c r="E86" s="36">
        <v>3.285809</v>
      </c>
      <c r="F86" s="4"/>
      <c r="G86" s="3"/>
      <c r="H86" s="3"/>
    </row>
    <row r="87" spans="1:8" x14ac:dyDescent="0.2">
      <c r="A87" s="37" t="s">
        <v>82</v>
      </c>
      <c r="B87" s="38">
        <v>3.2981000000000003E-2</v>
      </c>
      <c r="C87" s="38">
        <v>7.1720000000000004E-3</v>
      </c>
      <c r="D87" s="38">
        <v>2.1409929999999999</v>
      </c>
      <c r="E87" s="38">
        <v>0.85531299999999999</v>
      </c>
      <c r="F87" s="4"/>
      <c r="G87" s="3"/>
      <c r="H87" s="3"/>
    </row>
    <row r="88" spans="1:8" x14ac:dyDescent="0.2">
      <c r="A88" s="35" t="s">
        <v>83</v>
      </c>
      <c r="B88" s="36">
        <v>35.701839999999997</v>
      </c>
      <c r="C88" s="36">
        <v>4.162439</v>
      </c>
      <c r="D88" s="36">
        <v>283.27012400000001</v>
      </c>
      <c r="E88" s="36">
        <v>47.417458000000003</v>
      </c>
      <c r="F88" s="4"/>
      <c r="G88" s="3"/>
      <c r="H88" s="3"/>
    </row>
    <row r="89" spans="1:8" x14ac:dyDescent="0.2">
      <c r="A89" s="37" t="s">
        <v>84</v>
      </c>
      <c r="B89" s="38">
        <v>12.352776</v>
      </c>
      <c r="C89" s="38">
        <v>5.5723229999999999</v>
      </c>
      <c r="D89" s="38">
        <v>96.156572999999995</v>
      </c>
      <c r="E89" s="38">
        <v>86.157251000000002</v>
      </c>
      <c r="F89" s="4"/>
      <c r="G89" s="3"/>
      <c r="H89" s="3"/>
    </row>
    <row r="90" spans="1:8" x14ac:dyDescent="0.2">
      <c r="A90" s="36" t="s">
        <v>85</v>
      </c>
      <c r="B90" s="36">
        <v>607.99082499999997</v>
      </c>
      <c r="C90" s="36">
        <v>693.33220600000004</v>
      </c>
      <c r="D90" s="36">
        <v>5348.5870279999999</v>
      </c>
      <c r="E90" s="36">
        <v>4817.2016199999998</v>
      </c>
      <c r="F90" s="4"/>
      <c r="G90" s="3"/>
      <c r="H90" s="3"/>
    </row>
    <row r="91" spans="1:8" x14ac:dyDescent="0.2">
      <c r="A91" s="37" t="s">
        <v>86</v>
      </c>
      <c r="B91" s="38">
        <v>402.90994499999999</v>
      </c>
      <c r="C91" s="38">
        <v>307.46058599999998</v>
      </c>
      <c r="D91" s="38">
        <v>2954.4742719999999</v>
      </c>
      <c r="E91" s="38">
        <v>1434.9295219999999</v>
      </c>
      <c r="F91" s="4"/>
      <c r="G91" s="3"/>
      <c r="H91" s="3"/>
    </row>
    <row r="92" spans="1:8" x14ac:dyDescent="0.2">
      <c r="A92" s="35" t="s">
        <v>87</v>
      </c>
      <c r="B92" s="36">
        <v>4.0729620000000004</v>
      </c>
      <c r="C92" s="36">
        <v>4.3194530000000002</v>
      </c>
      <c r="D92" s="36">
        <v>37.719344999999997</v>
      </c>
      <c r="E92" s="36">
        <v>32.785147000000002</v>
      </c>
      <c r="F92" s="4"/>
      <c r="G92" s="3"/>
      <c r="H92" s="3"/>
    </row>
    <row r="93" spans="1:8" x14ac:dyDescent="0.2">
      <c r="A93" s="37" t="s">
        <v>88</v>
      </c>
      <c r="B93" s="38">
        <v>1017.039677</v>
      </c>
      <c r="C93" s="38">
        <v>529.50660300000004</v>
      </c>
      <c r="D93" s="38">
        <v>11675.903119000001</v>
      </c>
      <c r="E93" s="38">
        <v>7312.7841390000003</v>
      </c>
      <c r="F93" s="4"/>
      <c r="G93" s="3"/>
      <c r="H93" s="3"/>
    </row>
    <row r="94" spans="1:8" x14ac:dyDescent="0.2">
      <c r="A94" s="36" t="s">
        <v>89</v>
      </c>
      <c r="B94" s="36">
        <v>219.52009899999999</v>
      </c>
      <c r="C94" s="36">
        <v>107.605324</v>
      </c>
      <c r="D94" s="36">
        <v>1786.570232</v>
      </c>
      <c r="E94" s="36">
        <v>1098.6304</v>
      </c>
      <c r="F94" s="4"/>
      <c r="G94" s="3"/>
      <c r="H94" s="3"/>
    </row>
    <row r="95" spans="1:8" x14ac:dyDescent="0.2">
      <c r="A95" s="37" t="s">
        <v>90</v>
      </c>
      <c r="B95" s="38">
        <v>2.3162039999999999</v>
      </c>
      <c r="C95" s="38">
        <v>0.74570999999999998</v>
      </c>
      <c r="D95" s="38">
        <v>19.285896999999999</v>
      </c>
      <c r="E95" s="38">
        <v>3.9060600000000001</v>
      </c>
      <c r="F95" s="4"/>
      <c r="G95" s="3"/>
      <c r="H95" s="3"/>
    </row>
    <row r="96" spans="1:8" x14ac:dyDescent="0.2">
      <c r="A96" s="35" t="s">
        <v>91</v>
      </c>
      <c r="B96" s="36">
        <v>42.165601000000002</v>
      </c>
      <c r="C96" s="36">
        <v>58.534221000000002</v>
      </c>
      <c r="D96" s="36">
        <v>555.28240700000003</v>
      </c>
      <c r="E96" s="36">
        <v>324.51945000000001</v>
      </c>
      <c r="F96" s="4"/>
      <c r="G96" s="3"/>
      <c r="H96" s="3"/>
    </row>
    <row r="97" spans="1:8" x14ac:dyDescent="0.2">
      <c r="A97" s="37" t="s">
        <v>92</v>
      </c>
      <c r="B97" s="38">
        <v>3.1994989999999999</v>
      </c>
      <c r="C97" s="38">
        <v>0.51890899999999995</v>
      </c>
      <c r="D97" s="38">
        <v>30.873584000000001</v>
      </c>
      <c r="E97" s="38">
        <v>13.637161000000001</v>
      </c>
      <c r="F97" s="4"/>
      <c r="G97" s="3"/>
      <c r="H97" s="3"/>
    </row>
    <row r="98" spans="1:8" x14ac:dyDescent="0.2">
      <c r="A98" s="36" t="s">
        <v>93</v>
      </c>
      <c r="B98" s="36">
        <v>7.5672000000000003E-2</v>
      </c>
      <c r="C98" s="36">
        <v>1.1915E-2</v>
      </c>
      <c r="D98" s="36">
        <v>1.5187649999999999</v>
      </c>
      <c r="E98" s="36">
        <v>0.37034499999999998</v>
      </c>
      <c r="F98" s="4"/>
      <c r="G98" s="3"/>
      <c r="H98" s="3"/>
    </row>
    <row r="99" spans="1:8" x14ac:dyDescent="0.2">
      <c r="A99" s="37" t="s">
        <v>94</v>
      </c>
      <c r="B99" s="38">
        <v>42.731090000000002</v>
      </c>
      <c r="C99" s="38">
        <v>39.233083000000001</v>
      </c>
      <c r="D99" s="38">
        <v>443.26021300000002</v>
      </c>
      <c r="E99" s="38">
        <v>261.1404</v>
      </c>
      <c r="F99" s="4"/>
      <c r="G99" s="3"/>
      <c r="H99" s="3"/>
    </row>
    <row r="100" spans="1:8" x14ac:dyDescent="0.2">
      <c r="A100" s="35" t="s">
        <v>95</v>
      </c>
      <c r="B100" s="36">
        <v>7.782565</v>
      </c>
      <c r="C100" s="36">
        <v>3.7588249999999999</v>
      </c>
      <c r="D100" s="36">
        <v>58.436912</v>
      </c>
      <c r="E100" s="36">
        <v>33.454441000000003</v>
      </c>
      <c r="F100" s="4"/>
      <c r="G100" s="3"/>
      <c r="H100" s="3"/>
    </row>
    <row r="101" spans="1:8" x14ac:dyDescent="0.2">
      <c r="A101" s="37" t="s">
        <v>96</v>
      </c>
      <c r="B101" s="38">
        <v>8.8665409999999998</v>
      </c>
      <c r="C101" s="38">
        <v>4.4035080000000004</v>
      </c>
      <c r="D101" s="38">
        <v>79.771399000000002</v>
      </c>
      <c r="E101" s="38">
        <v>38.552385000000001</v>
      </c>
      <c r="F101" s="4"/>
      <c r="G101" s="3"/>
      <c r="H101" s="3"/>
    </row>
    <row r="102" spans="1:8" x14ac:dyDescent="0.2">
      <c r="A102" s="40" t="s">
        <v>97</v>
      </c>
      <c r="B102" s="41">
        <v>3.2273999999999997E-2</v>
      </c>
      <c r="C102" s="41">
        <v>7.2244659999999996</v>
      </c>
      <c r="D102" s="41">
        <v>1501.562201</v>
      </c>
      <c r="E102" s="41">
        <v>80.908465000000007</v>
      </c>
      <c r="F102" s="4"/>
      <c r="G102" s="3"/>
      <c r="H102" s="3"/>
    </row>
    <row r="103" spans="1:8" x14ac:dyDescent="0.2">
      <c r="A103" s="42" t="s">
        <v>98</v>
      </c>
      <c r="B103" s="43">
        <v>13.396717000000001</v>
      </c>
      <c r="C103" s="43">
        <v>3.9905550000000001</v>
      </c>
      <c r="D103" s="43">
        <v>127.34066300000001</v>
      </c>
      <c r="E103" s="43">
        <v>63.836370000000002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2" t="s">
        <v>227</v>
      </c>
      <c r="B105" s="18"/>
      <c r="C105" s="18"/>
      <c r="D105" s="18"/>
      <c r="E105" s="18"/>
    </row>
    <row r="106" spans="1:8" x14ac:dyDescent="0.2">
      <c r="A106" s="67" t="str">
        <f>'working sheet'!B34</f>
        <v/>
      </c>
      <c r="B106" s="67"/>
      <c r="C106" s="67"/>
      <c r="D106" s="67"/>
      <c r="E106" s="67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2" t="s">
        <v>252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226</v>
      </c>
      <c r="B4" s="64"/>
      <c r="C4" s="64"/>
      <c r="D4" s="64"/>
      <c r="E4" s="64"/>
      <c r="F4" s="64"/>
      <c r="G4" s="64"/>
      <c r="H4" s="24"/>
    </row>
    <row r="5" spans="1:12" ht="25.5" customHeight="1" x14ac:dyDescent="0.2">
      <c r="A5" s="65" t="s">
        <v>228</v>
      </c>
      <c r="B5" s="66" t="s">
        <v>230</v>
      </c>
      <c r="C5" s="66"/>
      <c r="D5" s="66" t="s">
        <v>231</v>
      </c>
      <c r="E5" s="66"/>
      <c r="F5" s="4"/>
      <c r="G5" s="3"/>
      <c r="H5" s="3"/>
    </row>
    <row r="6" spans="1:12" x14ac:dyDescent="0.2">
      <c r="A6" s="65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7529.6656080000002</v>
      </c>
      <c r="C7" s="19">
        <v>6808.8746229999997</v>
      </c>
      <c r="D7" s="19">
        <v>64446.104730999999</v>
      </c>
      <c r="E7" s="19">
        <v>61784.879000000001</v>
      </c>
      <c r="F7" s="4"/>
      <c r="G7" s="3"/>
      <c r="H7" s="3"/>
    </row>
    <row r="8" spans="1:12" x14ac:dyDescent="0.2">
      <c r="A8" s="35" t="s">
        <v>4</v>
      </c>
      <c r="B8" s="47">
        <v>11.165196999999999</v>
      </c>
      <c r="C8" s="47">
        <v>9.3475230000000007</v>
      </c>
      <c r="D8" s="47">
        <v>76.992175000000003</v>
      </c>
      <c r="E8" s="47">
        <v>100.480451</v>
      </c>
      <c r="F8" s="4"/>
      <c r="G8" s="3"/>
      <c r="H8" s="3"/>
    </row>
    <row r="9" spans="1:12" x14ac:dyDescent="0.2">
      <c r="A9" s="37" t="s">
        <v>5</v>
      </c>
      <c r="B9" s="38">
        <v>61.011417999999999</v>
      </c>
      <c r="C9" s="38">
        <v>99.689824000000002</v>
      </c>
      <c r="D9" s="38">
        <v>547.93723999999997</v>
      </c>
      <c r="E9" s="38">
        <v>575.71033</v>
      </c>
      <c r="F9" s="4"/>
      <c r="G9" s="3"/>
      <c r="H9" s="3"/>
    </row>
    <row r="10" spans="1:12" x14ac:dyDescent="0.2">
      <c r="A10" s="36" t="s">
        <v>6</v>
      </c>
      <c r="B10" s="47">
        <v>4.3698050000000004</v>
      </c>
      <c r="C10" s="47">
        <v>17.072955</v>
      </c>
      <c r="D10" s="47">
        <v>28.158643999999999</v>
      </c>
      <c r="E10" s="47">
        <v>44.781019999999998</v>
      </c>
      <c r="F10" s="4"/>
      <c r="G10" s="3"/>
      <c r="H10" s="3"/>
    </row>
    <row r="11" spans="1:12" x14ac:dyDescent="0.2">
      <c r="A11" s="37" t="s">
        <v>7</v>
      </c>
      <c r="B11" s="38">
        <v>134.38934599999999</v>
      </c>
      <c r="C11" s="38">
        <v>136.71696</v>
      </c>
      <c r="D11" s="38">
        <v>1162.3586989999999</v>
      </c>
      <c r="E11" s="38">
        <v>1272.20391</v>
      </c>
      <c r="F11" s="4"/>
      <c r="G11" s="3"/>
      <c r="H11" s="3"/>
    </row>
    <row r="12" spans="1:12" x14ac:dyDescent="0.2">
      <c r="A12" s="35" t="s">
        <v>8</v>
      </c>
      <c r="B12" s="47">
        <v>1.3990000000000001E-3</v>
      </c>
      <c r="C12" s="47">
        <v>2.3224000000000002E-2</v>
      </c>
      <c r="D12" s="47">
        <v>0.27149099999999998</v>
      </c>
      <c r="E12" s="47">
        <v>0.23039899999999999</v>
      </c>
      <c r="F12" s="4"/>
      <c r="G12" s="3"/>
      <c r="H12" s="3"/>
    </row>
    <row r="13" spans="1:12" x14ac:dyDescent="0.2">
      <c r="A13" s="37" t="s">
        <v>9</v>
      </c>
      <c r="B13" s="38">
        <v>0.34684100000000001</v>
      </c>
      <c r="C13" s="38">
        <v>1.4047270000000001</v>
      </c>
      <c r="D13" s="38">
        <v>2.7617389999999999</v>
      </c>
      <c r="E13" s="38">
        <v>7.1556889999999997</v>
      </c>
      <c r="F13" s="4"/>
      <c r="G13" s="3"/>
      <c r="H13" s="3"/>
    </row>
    <row r="14" spans="1:12" x14ac:dyDescent="0.2">
      <c r="A14" s="36" t="s">
        <v>10</v>
      </c>
      <c r="B14" s="47">
        <v>22.595454</v>
      </c>
      <c r="C14" s="47">
        <v>18.394508999999999</v>
      </c>
      <c r="D14" s="47">
        <v>179.90092999999999</v>
      </c>
      <c r="E14" s="47">
        <v>179.75910999999999</v>
      </c>
      <c r="F14" s="4"/>
      <c r="G14" s="3"/>
      <c r="H14" s="3"/>
    </row>
    <row r="15" spans="1:12" x14ac:dyDescent="0.2">
      <c r="A15" s="37" t="s">
        <v>11</v>
      </c>
      <c r="B15" s="38">
        <v>17.770395000000001</v>
      </c>
      <c r="C15" s="38">
        <v>21.246314000000002</v>
      </c>
      <c r="D15" s="38">
        <v>236.218661</v>
      </c>
      <c r="E15" s="38">
        <v>256.54702900000001</v>
      </c>
      <c r="F15" s="4"/>
      <c r="G15" s="3"/>
      <c r="H15" s="3"/>
    </row>
    <row r="16" spans="1:12" x14ac:dyDescent="0.2">
      <c r="A16" s="35" t="s">
        <v>12</v>
      </c>
      <c r="B16" s="47">
        <v>7.6327290000000003</v>
      </c>
      <c r="C16" s="47">
        <v>8.3690909999999992</v>
      </c>
      <c r="D16" s="47">
        <v>51.162506</v>
      </c>
      <c r="E16" s="47">
        <v>54.255163000000003</v>
      </c>
      <c r="F16" s="4"/>
      <c r="G16" s="3"/>
      <c r="H16" s="3"/>
    </row>
    <row r="17" spans="1:8" x14ac:dyDescent="0.2">
      <c r="A17" s="37" t="s">
        <v>13</v>
      </c>
      <c r="B17" s="38">
        <v>18.571204000000002</v>
      </c>
      <c r="C17" s="38">
        <v>89.443934999999996</v>
      </c>
      <c r="D17" s="38">
        <v>394.30120299999999</v>
      </c>
      <c r="E17" s="38">
        <v>682.28229999999996</v>
      </c>
      <c r="F17" s="4"/>
      <c r="G17" s="3"/>
      <c r="H17" s="3"/>
    </row>
    <row r="18" spans="1:8" x14ac:dyDescent="0.2">
      <c r="A18" s="36" t="s">
        <v>14</v>
      </c>
      <c r="B18" s="47">
        <v>2.460089</v>
      </c>
      <c r="C18" s="47">
        <v>5.2098310000000003</v>
      </c>
      <c r="D18" s="47">
        <v>24.658718</v>
      </c>
      <c r="E18" s="47">
        <v>44.231766999999998</v>
      </c>
      <c r="F18" s="4"/>
      <c r="G18" s="3"/>
      <c r="H18" s="3"/>
    </row>
    <row r="19" spans="1:8" x14ac:dyDescent="0.2">
      <c r="A19" s="37" t="s">
        <v>15</v>
      </c>
      <c r="B19" s="38">
        <v>125.16999199999999</v>
      </c>
      <c r="C19" s="38">
        <v>127.943241</v>
      </c>
      <c r="D19" s="38">
        <v>743.81341299999997</v>
      </c>
      <c r="E19" s="38">
        <v>747.36867900000004</v>
      </c>
      <c r="F19" s="4"/>
      <c r="G19" s="3"/>
      <c r="H19" s="3"/>
    </row>
    <row r="20" spans="1:8" x14ac:dyDescent="0.2">
      <c r="A20" s="35" t="s">
        <v>16</v>
      </c>
      <c r="B20" s="47">
        <v>1.750737</v>
      </c>
      <c r="C20" s="47">
        <v>1.4875100000000001</v>
      </c>
      <c r="D20" s="47">
        <v>15.489860999999999</v>
      </c>
      <c r="E20" s="47">
        <v>16.969560999999999</v>
      </c>
      <c r="F20" s="4"/>
      <c r="G20" s="3"/>
      <c r="H20" s="3"/>
    </row>
    <row r="21" spans="1:8" x14ac:dyDescent="0.2">
      <c r="A21" s="37" t="s">
        <v>17</v>
      </c>
      <c r="B21" s="38">
        <v>0.17855199999999999</v>
      </c>
      <c r="C21" s="38">
        <v>0.105986</v>
      </c>
      <c r="D21" s="38">
        <v>2.2476509999999998</v>
      </c>
      <c r="E21" s="38">
        <v>1.737654</v>
      </c>
      <c r="F21" s="4"/>
      <c r="G21" s="3"/>
      <c r="H21" s="3"/>
    </row>
    <row r="22" spans="1:8" x14ac:dyDescent="0.2">
      <c r="A22" s="36" t="s">
        <v>18</v>
      </c>
      <c r="B22" s="47">
        <v>12.021744999999999</v>
      </c>
      <c r="C22" s="47">
        <v>12.060345999999999</v>
      </c>
      <c r="D22" s="47">
        <v>218.58912799999999</v>
      </c>
      <c r="E22" s="47">
        <v>144.08581799999999</v>
      </c>
      <c r="F22" s="4"/>
      <c r="G22" s="3"/>
      <c r="H22" s="3"/>
    </row>
    <row r="23" spans="1:8" x14ac:dyDescent="0.2">
      <c r="A23" s="37" t="s">
        <v>19</v>
      </c>
      <c r="B23" s="38">
        <v>3.7524999999999999</v>
      </c>
      <c r="C23" s="38">
        <v>20.067851000000001</v>
      </c>
      <c r="D23" s="38">
        <v>31.06738</v>
      </c>
      <c r="E23" s="38">
        <v>63.351154000000001</v>
      </c>
      <c r="F23" s="4"/>
      <c r="G23" s="3"/>
      <c r="H23" s="3"/>
    </row>
    <row r="24" spans="1:8" x14ac:dyDescent="0.2">
      <c r="A24" s="35" t="s">
        <v>20</v>
      </c>
      <c r="B24" s="47">
        <v>6.2338050000000003</v>
      </c>
      <c r="C24" s="47">
        <v>5.2065929999999998</v>
      </c>
      <c r="D24" s="47">
        <v>54.843587999999997</v>
      </c>
      <c r="E24" s="47">
        <v>55.724206000000002</v>
      </c>
      <c r="F24" s="4"/>
      <c r="G24" s="3"/>
      <c r="H24" s="3"/>
    </row>
    <row r="25" spans="1:8" x14ac:dyDescent="0.2">
      <c r="A25" s="37" t="s">
        <v>21</v>
      </c>
      <c r="B25" s="38">
        <v>7.2290229999999998</v>
      </c>
      <c r="C25" s="38">
        <v>7.3705579999999999</v>
      </c>
      <c r="D25" s="38">
        <v>63.518630000000002</v>
      </c>
      <c r="E25" s="38">
        <v>52.841129000000002</v>
      </c>
      <c r="F25" s="4"/>
      <c r="G25" s="3"/>
      <c r="H25" s="3"/>
    </row>
    <row r="26" spans="1:8" x14ac:dyDescent="0.2">
      <c r="A26" s="36" t="s">
        <v>22</v>
      </c>
      <c r="B26" s="47">
        <v>51.170917000000003</v>
      </c>
      <c r="C26" s="47">
        <v>61.553145000000001</v>
      </c>
      <c r="D26" s="47">
        <v>493.49692299999998</v>
      </c>
      <c r="E26" s="47">
        <v>584.10444099999995</v>
      </c>
      <c r="F26" s="4"/>
      <c r="G26" s="3"/>
      <c r="H26" s="3"/>
    </row>
    <row r="27" spans="1:8" x14ac:dyDescent="0.2">
      <c r="A27" s="37" t="s">
        <v>23</v>
      </c>
      <c r="B27" s="38">
        <v>29.966750999999999</v>
      </c>
      <c r="C27" s="38">
        <v>26.509457000000001</v>
      </c>
      <c r="D27" s="38">
        <v>304.11519900000002</v>
      </c>
      <c r="E27" s="38">
        <v>269.70059400000002</v>
      </c>
      <c r="F27" s="4"/>
      <c r="G27" s="3"/>
      <c r="H27" s="3"/>
    </row>
    <row r="28" spans="1:8" x14ac:dyDescent="0.2">
      <c r="A28" s="35" t="s">
        <v>24</v>
      </c>
      <c r="B28" s="47">
        <v>20.629656000000001</v>
      </c>
      <c r="C28" s="47">
        <v>32.450780000000002</v>
      </c>
      <c r="D28" s="47">
        <v>143.72221300000001</v>
      </c>
      <c r="E28" s="47">
        <v>274.11680200000001</v>
      </c>
      <c r="F28" s="4"/>
      <c r="G28" s="3"/>
      <c r="H28" s="3"/>
    </row>
    <row r="29" spans="1:8" x14ac:dyDescent="0.2">
      <c r="A29" s="37" t="s">
        <v>25</v>
      </c>
      <c r="B29" s="38">
        <v>4.8837320000000002</v>
      </c>
      <c r="C29" s="38">
        <v>5.7298280000000004</v>
      </c>
      <c r="D29" s="38">
        <v>52.272680999999999</v>
      </c>
      <c r="E29" s="38">
        <v>39.034010000000002</v>
      </c>
      <c r="F29" s="4"/>
      <c r="G29" s="3"/>
      <c r="H29" s="3"/>
    </row>
    <row r="30" spans="1:8" x14ac:dyDescent="0.2">
      <c r="A30" s="36" t="s">
        <v>26</v>
      </c>
      <c r="B30" s="47">
        <v>16.402615000000001</v>
      </c>
      <c r="C30" s="47">
        <v>66.068680999999998</v>
      </c>
      <c r="D30" s="47">
        <v>195.87466800000001</v>
      </c>
      <c r="E30" s="47">
        <v>250.75637900000001</v>
      </c>
      <c r="F30" s="4"/>
      <c r="G30" s="3"/>
      <c r="H30" s="3"/>
    </row>
    <row r="31" spans="1:8" x14ac:dyDescent="0.2">
      <c r="A31" s="37" t="s">
        <v>27</v>
      </c>
      <c r="B31" s="38">
        <v>6.1691999999999997E-2</v>
      </c>
      <c r="C31" s="38">
        <v>1.9275E-2</v>
      </c>
      <c r="D31" s="38">
        <v>0.14958099999999999</v>
      </c>
      <c r="E31" s="38">
        <v>0.110108</v>
      </c>
      <c r="F31" s="4"/>
      <c r="G31" s="3"/>
      <c r="H31" s="3"/>
    </row>
    <row r="32" spans="1:8" x14ac:dyDescent="0.2">
      <c r="A32" s="35" t="s">
        <v>28</v>
      </c>
      <c r="B32" s="47">
        <v>60.217812000000002</v>
      </c>
      <c r="C32" s="47">
        <v>45.348132999999997</v>
      </c>
      <c r="D32" s="47">
        <v>474.45205399999998</v>
      </c>
      <c r="E32" s="47">
        <v>430.60985599999998</v>
      </c>
      <c r="F32" s="4"/>
      <c r="G32" s="3"/>
      <c r="H32" s="3"/>
    </row>
    <row r="33" spans="1:8" x14ac:dyDescent="0.2">
      <c r="A33" s="37" t="s">
        <v>29</v>
      </c>
      <c r="B33" s="38">
        <v>453.79628500000001</v>
      </c>
      <c r="C33" s="38">
        <v>50.528866999999998</v>
      </c>
      <c r="D33" s="38">
        <v>2205.1041679999998</v>
      </c>
      <c r="E33" s="38">
        <v>2024.0294240000001</v>
      </c>
      <c r="F33" s="4"/>
      <c r="G33" s="3"/>
      <c r="H33" s="3"/>
    </row>
    <row r="34" spans="1:8" x14ac:dyDescent="0.2">
      <c r="A34" s="36" t="s">
        <v>30</v>
      </c>
      <c r="B34" s="47">
        <v>44.388441</v>
      </c>
      <c r="C34" s="47">
        <v>198.13158200000001</v>
      </c>
      <c r="D34" s="47">
        <v>1006.833692</v>
      </c>
      <c r="E34" s="47">
        <v>495.63861000000003</v>
      </c>
      <c r="F34" s="4"/>
      <c r="G34" s="3"/>
      <c r="H34" s="3"/>
    </row>
    <row r="35" spans="1:8" x14ac:dyDescent="0.2">
      <c r="A35" s="37" t="s">
        <v>31</v>
      </c>
      <c r="B35" s="38">
        <v>235.947543</v>
      </c>
      <c r="C35" s="38">
        <v>108.80282</v>
      </c>
      <c r="D35" s="38">
        <v>4730.1076430000003</v>
      </c>
      <c r="E35" s="38">
        <v>1090.174681</v>
      </c>
      <c r="F35" s="4"/>
      <c r="G35" s="3"/>
      <c r="H35" s="3"/>
    </row>
    <row r="36" spans="1:8" x14ac:dyDescent="0.2">
      <c r="A36" s="35" t="s">
        <v>32</v>
      </c>
      <c r="B36" s="47">
        <v>47.048647000000003</v>
      </c>
      <c r="C36" s="47">
        <v>36.040230999999999</v>
      </c>
      <c r="D36" s="47">
        <v>340.40607899999998</v>
      </c>
      <c r="E36" s="47">
        <v>339.97860100000003</v>
      </c>
      <c r="F36" s="4"/>
      <c r="G36" s="3"/>
      <c r="H36" s="3"/>
    </row>
    <row r="37" spans="1:8" x14ac:dyDescent="0.2">
      <c r="A37" s="37" t="s">
        <v>33</v>
      </c>
      <c r="B37" s="38">
        <v>123.730525</v>
      </c>
      <c r="C37" s="38">
        <v>174.63762700000001</v>
      </c>
      <c r="D37" s="38">
        <v>1426.3436489999999</v>
      </c>
      <c r="E37" s="38">
        <v>1727.407496</v>
      </c>
      <c r="F37" s="4"/>
      <c r="G37" s="3"/>
      <c r="H37" s="3"/>
    </row>
    <row r="38" spans="1:8" x14ac:dyDescent="0.2">
      <c r="A38" s="36" t="s">
        <v>34</v>
      </c>
      <c r="B38" s="47">
        <v>2.15001</v>
      </c>
      <c r="C38" s="47">
        <v>1.242931</v>
      </c>
      <c r="D38" s="47">
        <v>39.976934</v>
      </c>
      <c r="E38" s="47">
        <v>26.713639000000001</v>
      </c>
      <c r="F38" s="4"/>
      <c r="G38" s="3"/>
      <c r="H38" s="3"/>
    </row>
    <row r="39" spans="1:8" x14ac:dyDescent="0.2">
      <c r="A39" s="37" t="s">
        <v>35</v>
      </c>
      <c r="B39" s="38">
        <v>25.132633999999999</v>
      </c>
      <c r="C39" s="38">
        <v>20.682269000000002</v>
      </c>
      <c r="D39" s="38">
        <v>225.62826200000001</v>
      </c>
      <c r="E39" s="38">
        <v>200.175085</v>
      </c>
      <c r="F39" s="4"/>
      <c r="G39" s="3"/>
      <c r="H39" s="3"/>
    </row>
    <row r="40" spans="1:8" x14ac:dyDescent="0.2">
      <c r="A40" s="35" t="s">
        <v>36</v>
      </c>
      <c r="B40" s="47">
        <v>24.748553999999999</v>
      </c>
      <c r="C40" s="47">
        <v>21.325351000000001</v>
      </c>
      <c r="D40" s="47">
        <v>216.61963</v>
      </c>
      <c r="E40" s="47">
        <v>194.29393400000001</v>
      </c>
      <c r="F40" s="4"/>
      <c r="G40" s="3"/>
      <c r="H40" s="3"/>
    </row>
    <row r="41" spans="1:8" x14ac:dyDescent="0.2">
      <c r="A41" s="37" t="s">
        <v>37</v>
      </c>
      <c r="B41" s="38">
        <v>86.954254000000006</v>
      </c>
      <c r="C41" s="38">
        <v>97.627989999999997</v>
      </c>
      <c r="D41" s="38">
        <v>655.88057100000003</v>
      </c>
      <c r="E41" s="38">
        <v>700.02780800000005</v>
      </c>
      <c r="F41" s="4"/>
      <c r="G41" s="3"/>
      <c r="H41" s="3"/>
    </row>
    <row r="42" spans="1:8" x14ac:dyDescent="0.2">
      <c r="A42" s="36" t="s">
        <v>38</v>
      </c>
      <c r="B42" s="47">
        <v>6.9107729999999998</v>
      </c>
      <c r="C42" s="47">
        <v>6.5347920000000004</v>
      </c>
      <c r="D42" s="47">
        <v>43.760936999999998</v>
      </c>
      <c r="E42" s="47">
        <v>43.669217000000003</v>
      </c>
      <c r="F42" s="4"/>
      <c r="G42" s="3"/>
      <c r="H42" s="3"/>
    </row>
    <row r="43" spans="1:8" x14ac:dyDescent="0.2">
      <c r="A43" s="37" t="s">
        <v>39</v>
      </c>
      <c r="B43" s="38">
        <v>0.34609600000000001</v>
      </c>
      <c r="C43" s="38">
        <v>8.5264999999999994E-2</v>
      </c>
      <c r="D43" s="38">
        <v>9.6237910000000007</v>
      </c>
      <c r="E43" s="38">
        <v>11.014358</v>
      </c>
      <c r="F43" s="4"/>
      <c r="G43" s="3"/>
      <c r="H43" s="3"/>
    </row>
    <row r="44" spans="1:8" x14ac:dyDescent="0.2">
      <c r="A44" s="35" t="s">
        <v>40</v>
      </c>
      <c r="B44" s="47">
        <v>1.0149840000000001</v>
      </c>
      <c r="C44" s="47">
        <v>0.49162699999999998</v>
      </c>
      <c r="D44" s="47">
        <v>15.230521</v>
      </c>
      <c r="E44" s="47">
        <v>13.222731</v>
      </c>
      <c r="F44" s="4"/>
      <c r="G44" s="3"/>
      <c r="H44" s="3"/>
    </row>
    <row r="45" spans="1:8" x14ac:dyDescent="0.2">
      <c r="A45" s="37" t="s">
        <v>41</v>
      </c>
      <c r="B45" s="38">
        <v>84.488484999999997</v>
      </c>
      <c r="C45" s="38">
        <v>208.35844299999999</v>
      </c>
      <c r="D45" s="38">
        <v>687.41769099999999</v>
      </c>
      <c r="E45" s="38">
        <v>1206.188357</v>
      </c>
      <c r="F45" s="4"/>
      <c r="G45" s="3"/>
      <c r="H45" s="3"/>
    </row>
    <row r="46" spans="1:8" x14ac:dyDescent="0.2">
      <c r="A46" s="36" t="s">
        <v>42</v>
      </c>
      <c r="B46" s="47">
        <v>280.54804300000001</v>
      </c>
      <c r="C46" s="47">
        <v>207.82568000000001</v>
      </c>
      <c r="D46" s="47">
        <v>2367.2622849999998</v>
      </c>
      <c r="E46" s="47">
        <v>1700.1034870000001</v>
      </c>
      <c r="F46" s="4"/>
      <c r="G46" s="3"/>
      <c r="H46" s="3"/>
    </row>
    <row r="47" spans="1:8" x14ac:dyDescent="0.2">
      <c r="A47" s="37" t="s">
        <v>43</v>
      </c>
      <c r="B47" s="38">
        <v>52.707284000000001</v>
      </c>
      <c r="C47" s="38">
        <v>43.575867000000002</v>
      </c>
      <c r="D47" s="38">
        <v>462.71321799999998</v>
      </c>
      <c r="E47" s="38">
        <v>441.79537399999998</v>
      </c>
      <c r="F47" s="4"/>
      <c r="G47" s="3"/>
      <c r="H47" s="3"/>
    </row>
    <row r="48" spans="1:8" x14ac:dyDescent="0.2">
      <c r="A48" s="35" t="s">
        <v>44</v>
      </c>
      <c r="B48" s="47">
        <v>1.4019999999999999E-2</v>
      </c>
      <c r="C48" s="47">
        <v>5.4231000000000001E-2</v>
      </c>
      <c r="D48" s="47">
        <v>6.386755</v>
      </c>
      <c r="E48" s="47">
        <v>3.7072590000000001</v>
      </c>
      <c r="F48" s="4"/>
      <c r="G48" s="3"/>
      <c r="H48" s="3"/>
    </row>
    <row r="49" spans="1:8" x14ac:dyDescent="0.2">
      <c r="A49" s="37" t="s">
        <v>45</v>
      </c>
      <c r="B49" s="38">
        <v>3.7313700000000001</v>
      </c>
      <c r="C49" s="38">
        <v>3.452286</v>
      </c>
      <c r="D49" s="38">
        <v>28.572153</v>
      </c>
      <c r="E49" s="38">
        <v>49.470092000000001</v>
      </c>
      <c r="F49" s="4"/>
      <c r="G49" s="3"/>
      <c r="H49" s="3"/>
    </row>
    <row r="50" spans="1:8" x14ac:dyDescent="0.2">
      <c r="A50" s="36" t="s">
        <v>46</v>
      </c>
      <c r="B50" s="47">
        <v>8.6210000000000002E-3</v>
      </c>
      <c r="C50" s="47">
        <v>1.5500999999999999E-2</v>
      </c>
      <c r="D50" s="47">
        <v>9.5467999999999997E-2</v>
      </c>
      <c r="E50" s="47">
        <v>0.130577</v>
      </c>
      <c r="F50" s="4"/>
      <c r="G50" s="3"/>
      <c r="H50" s="3"/>
    </row>
    <row r="51" spans="1:8" x14ac:dyDescent="0.2">
      <c r="A51" s="37" t="s">
        <v>47</v>
      </c>
      <c r="B51" s="38">
        <v>12.148466000000001</v>
      </c>
      <c r="C51" s="38">
        <v>5.3617299999999997</v>
      </c>
      <c r="D51" s="38">
        <v>107.882852</v>
      </c>
      <c r="E51" s="38">
        <v>69.185793000000004</v>
      </c>
      <c r="F51" s="4"/>
      <c r="G51" s="3"/>
      <c r="H51" s="3"/>
    </row>
    <row r="52" spans="1:8" x14ac:dyDescent="0.2">
      <c r="A52" s="35" t="s">
        <v>48</v>
      </c>
      <c r="B52" s="47">
        <v>4.1E-5</v>
      </c>
      <c r="C52" s="47">
        <v>0.48295900000000003</v>
      </c>
      <c r="D52" s="47">
        <v>1.8616699999999999</v>
      </c>
      <c r="E52" s="47">
        <v>1.16239</v>
      </c>
      <c r="F52" s="4"/>
      <c r="G52" s="3"/>
      <c r="H52" s="3"/>
    </row>
    <row r="53" spans="1:8" x14ac:dyDescent="0.2">
      <c r="A53" s="37" t="s">
        <v>49</v>
      </c>
      <c r="B53" s="38">
        <v>0.24637200000000001</v>
      </c>
      <c r="C53" s="38">
        <v>9.5021999999999995E-2</v>
      </c>
      <c r="D53" s="38">
        <v>2.7044800000000002</v>
      </c>
      <c r="E53" s="38">
        <v>1.128279</v>
      </c>
      <c r="F53" s="4"/>
      <c r="G53" s="3"/>
      <c r="H53" s="3"/>
    </row>
    <row r="54" spans="1:8" x14ac:dyDescent="0.2">
      <c r="A54" s="36" t="s">
        <v>50</v>
      </c>
      <c r="B54" s="47">
        <v>67.107037000000005</v>
      </c>
      <c r="C54" s="47">
        <v>54.219521</v>
      </c>
      <c r="D54" s="47">
        <v>517.88256000000001</v>
      </c>
      <c r="E54" s="47">
        <v>604.82157500000005</v>
      </c>
      <c r="F54" s="4"/>
      <c r="G54" s="3"/>
      <c r="H54" s="3"/>
    </row>
    <row r="55" spans="1:8" x14ac:dyDescent="0.2">
      <c r="A55" s="37" t="s">
        <v>51</v>
      </c>
      <c r="B55" s="38">
        <v>43.927663000000003</v>
      </c>
      <c r="C55" s="38">
        <v>41.615772</v>
      </c>
      <c r="D55" s="38">
        <v>380.31041499999998</v>
      </c>
      <c r="E55" s="38">
        <v>383.92130600000002</v>
      </c>
      <c r="F55" s="4"/>
      <c r="G55" s="3"/>
      <c r="H55" s="3"/>
    </row>
    <row r="56" spans="1:8" x14ac:dyDescent="0.2">
      <c r="A56" s="35" t="s">
        <v>52</v>
      </c>
      <c r="B56" s="47">
        <v>11.885208</v>
      </c>
      <c r="C56" s="47">
        <v>13.46265</v>
      </c>
      <c r="D56" s="47">
        <v>76.112307999999999</v>
      </c>
      <c r="E56" s="47">
        <v>160.33923200000001</v>
      </c>
      <c r="F56" s="4"/>
      <c r="G56" s="3"/>
      <c r="H56" s="3"/>
    </row>
    <row r="57" spans="1:8" x14ac:dyDescent="0.2">
      <c r="A57" s="37" t="s">
        <v>53</v>
      </c>
      <c r="B57" s="38">
        <v>1.0225580000000001</v>
      </c>
      <c r="C57" s="38">
        <v>4.0333730000000001</v>
      </c>
      <c r="D57" s="38">
        <v>9.3190340000000003</v>
      </c>
      <c r="E57" s="38">
        <v>15.893395999999999</v>
      </c>
      <c r="F57" s="4"/>
      <c r="G57" s="3"/>
      <c r="H57" s="3"/>
    </row>
    <row r="58" spans="1:8" x14ac:dyDescent="0.2">
      <c r="A58" s="36" t="s">
        <v>54</v>
      </c>
      <c r="B58" s="47">
        <v>6.2246999999999997E-2</v>
      </c>
      <c r="C58" s="47">
        <v>0.143177</v>
      </c>
      <c r="D58" s="47">
        <v>1.206534</v>
      </c>
      <c r="E58" s="47">
        <v>1.456019</v>
      </c>
      <c r="F58" s="4"/>
      <c r="G58" s="3"/>
      <c r="H58" s="3"/>
    </row>
    <row r="59" spans="1:8" x14ac:dyDescent="0.2">
      <c r="A59" s="37" t="s">
        <v>55</v>
      </c>
      <c r="B59" s="38">
        <v>0.30219699999999999</v>
      </c>
      <c r="C59" s="38">
        <v>1.655891</v>
      </c>
      <c r="D59" s="38">
        <v>12.643203</v>
      </c>
      <c r="E59" s="38">
        <v>10.508831000000001</v>
      </c>
      <c r="F59" s="4"/>
      <c r="G59" s="3"/>
      <c r="H59" s="3"/>
    </row>
    <row r="60" spans="1:8" x14ac:dyDescent="0.2">
      <c r="A60" s="35" t="s">
        <v>99</v>
      </c>
      <c r="B60" s="47">
        <v>1.9900000000000001E-4</v>
      </c>
      <c r="C60" s="47">
        <v>0.108446</v>
      </c>
      <c r="D60" s="47">
        <v>0.61244600000000005</v>
      </c>
      <c r="E60" s="47">
        <v>0.23331099999999999</v>
      </c>
      <c r="F60" s="4"/>
      <c r="G60" s="3"/>
      <c r="H60" s="3"/>
    </row>
    <row r="61" spans="1:8" x14ac:dyDescent="0.2">
      <c r="A61" s="37" t="s">
        <v>56</v>
      </c>
      <c r="B61" s="38">
        <v>5.315391</v>
      </c>
      <c r="C61" s="38">
        <v>2.044041</v>
      </c>
      <c r="D61" s="38">
        <v>46.695050000000002</v>
      </c>
      <c r="E61" s="38">
        <v>20.479361999999998</v>
      </c>
      <c r="F61" s="4"/>
      <c r="G61" s="3"/>
      <c r="H61" s="3"/>
    </row>
    <row r="62" spans="1:8" x14ac:dyDescent="0.2">
      <c r="A62" s="36" t="s">
        <v>57</v>
      </c>
      <c r="B62" s="47">
        <v>1.8519589999999999</v>
      </c>
      <c r="C62" s="47">
        <v>1.617008</v>
      </c>
      <c r="D62" s="47">
        <v>16.273821999999999</v>
      </c>
      <c r="E62" s="47">
        <v>14.107936</v>
      </c>
      <c r="F62" s="4"/>
      <c r="G62" s="3"/>
      <c r="H62" s="3"/>
    </row>
    <row r="63" spans="1:8" x14ac:dyDescent="0.2">
      <c r="A63" s="37" t="s">
        <v>58</v>
      </c>
      <c r="B63" s="38">
        <v>4.5988220000000002</v>
      </c>
      <c r="C63" s="38">
        <v>5.635777</v>
      </c>
      <c r="D63" s="38">
        <v>47.034278999999998</v>
      </c>
      <c r="E63" s="38">
        <v>65.368403999999998</v>
      </c>
      <c r="F63" s="4"/>
      <c r="G63" s="3"/>
      <c r="H63" s="3"/>
    </row>
    <row r="64" spans="1:8" x14ac:dyDescent="0.2">
      <c r="A64" s="35" t="s">
        <v>59</v>
      </c>
      <c r="B64" s="47">
        <v>2.5917530000000002</v>
      </c>
      <c r="C64" s="47">
        <v>1.3677870000000001</v>
      </c>
      <c r="D64" s="47">
        <v>24.108984</v>
      </c>
      <c r="E64" s="47">
        <v>14.753109</v>
      </c>
      <c r="F64" s="4"/>
      <c r="G64" s="3"/>
      <c r="H64" s="3"/>
    </row>
    <row r="65" spans="1:8" x14ac:dyDescent="0.2">
      <c r="A65" s="37" t="s">
        <v>60</v>
      </c>
      <c r="B65" s="38">
        <v>0.4909</v>
      </c>
      <c r="C65" s="38">
        <v>0.39943699999999999</v>
      </c>
      <c r="D65" s="38">
        <v>4.5005629999999996</v>
      </c>
      <c r="E65" s="38">
        <v>3.4830070000000002</v>
      </c>
      <c r="F65" s="4"/>
      <c r="G65" s="3"/>
      <c r="H65" s="3"/>
    </row>
    <row r="66" spans="1:8" x14ac:dyDescent="0.2">
      <c r="A66" s="36" t="s">
        <v>61</v>
      </c>
      <c r="B66" s="47">
        <v>2.954142</v>
      </c>
      <c r="C66" s="47">
        <v>2.4370690000000002</v>
      </c>
      <c r="D66" s="47">
        <v>26.671507999999999</v>
      </c>
      <c r="E66" s="47">
        <v>30.731148000000001</v>
      </c>
      <c r="F66" s="4"/>
      <c r="G66" s="3"/>
      <c r="H66" s="3"/>
    </row>
    <row r="67" spans="1:8" x14ac:dyDescent="0.2">
      <c r="A67" s="37" t="s">
        <v>62</v>
      </c>
      <c r="B67" s="38">
        <v>0.433647</v>
      </c>
      <c r="C67" s="38">
        <v>0.29035100000000003</v>
      </c>
      <c r="D67" s="38">
        <v>3.9270779999999998</v>
      </c>
      <c r="E67" s="38">
        <v>2.4564780000000002</v>
      </c>
      <c r="F67" s="4"/>
      <c r="G67" s="3"/>
      <c r="H67" s="3"/>
    </row>
    <row r="68" spans="1:8" x14ac:dyDescent="0.2">
      <c r="A68" s="35" t="s">
        <v>63</v>
      </c>
      <c r="B68" s="47">
        <v>6.1207510000000003</v>
      </c>
      <c r="C68" s="47">
        <v>8.4748959999999993</v>
      </c>
      <c r="D68" s="47">
        <v>67.265697000000003</v>
      </c>
      <c r="E68" s="47">
        <v>35.064636</v>
      </c>
      <c r="F68" s="4"/>
      <c r="G68" s="3"/>
      <c r="H68" s="3"/>
    </row>
    <row r="69" spans="1:8" x14ac:dyDescent="0.2">
      <c r="A69" s="37" t="s">
        <v>64</v>
      </c>
      <c r="B69" s="38">
        <v>15.974232000000001</v>
      </c>
      <c r="C69" s="38">
        <v>13.994945</v>
      </c>
      <c r="D69" s="38">
        <v>130.36106699999999</v>
      </c>
      <c r="E69" s="38">
        <v>171.86273199999999</v>
      </c>
      <c r="F69" s="4"/>
      <c r="G69" s="3"/>
      <c r="H69" s="3"/>
    </row>
    <row r="70" spans="1:8" x14ac:dyDescent="0.2">
      <c r="A70" s="36" t="s">
        <v>65</v>
      </c>
      <c r="B70" s="47">
        <v>4.3916339999999998</v>
      </c>
      <c r="C70" s="47">
        <v>9.2241230000000005</v>
      </c>
      <c r="D70" s="47">
        <v>45.343798999999997</v>
      </c>
      <c r="E70" s="47">
        <v>346.51151299999998</v>
      </c>
      <c r="F70" s="4"/>
      <c r="G70" s="3"/>
      <c r="H70" s="3"/>
    </row>
    <row r="71" spans="1:8" x14ac:dyDescent="0.2">
      <c r="A71" s="37" t="s">
        <v>66</v>
      </c>
      <c r="B71" s="38">
        <v>5.649832</v>
      </c>
      <c r="C71" s="38">
        <v>2.7675830000000001</v>
      </c>
      <c r="D71" s="38">
        <v>63.147950999999999</v>
      </c>
      <c r="E71" s="38">
        <v>43.788085000000002</v>
      </c>
      <c r="F71" s="4"/>
      <c r="G71" s="3"/>
      <c r="H71" s="3"/>
    </row>
    <row r="72" spans="1:8" x14ac:dyDescent="0.2">
      <c r="A72" s="35" t="s">
        <v>67</v>
      </c>
      <c r="B72" s="47">
        <v>0.43942500000000001</v>
      </c>
      <c r="C72" s="47">
        <v>0.26336900000000002</v>
      </c>
      <c r="D72" s="47">
        <v>15.575504</v>
      </c>
      <c r="E72" s="47">
        <v>19.285934000000001</v>
      </c>
      <c r="F72" s="4"/>
      <c r="G72" s="3"/>
      <c r="H72" s="3"/>
    </row>
    <row r="73" spans="1:8" x14ac:dyDescent="0.2">
      <c r="A73" s="37" t="s">
        <v>68</v>
      </c>
      <c r="B73" s="38">
        <v>2.6804999999999999E-2</v>
      </c>
      <c r="C73" s="38">
        <v>1.1542E-2</v>
      </c>
      <c r="D73" s="38">
        <v>0.99865000000000004</v>
      </c>
      <c r="E73" s="38">
        <v>0.95333100000000004</v>
      </c>
      <c r="F73" s="4"/>
      <c r="G73" s="3"/>
      <c r="H73" s="3"/>
    </row>
    <row r="74" spans="1:8" x14ac:dyDescent="0.2">
      <c r="A74" s="36" t="s">
        <v>69</v>
      </c>
      <c r="B74" s="47">
        <v>0.135685</v>
      </c>
      <c r="C74" s="47">
        <v>9.3271000000000007E-2</v>
      </c>
      <c r="D74" s="47">
        <v>0.74317100000000003</v>
      </c>
      <c r="E74" s="47">
        <v>0.63724599999999998</v>
      </c>
      <c r="F74" s="4"/>
      <c r="G74" s="3"/>
      <c r="H74" s="3"/>
    </row>
    <row r="75" spans="1:8" x14ac:dyDescent="0.2">
      <c r="A75" s="37" t="s">
        <v>70</v>
      </c>
      <c r="B75" s="38">
        <v>45.665286999999999</v>
      </c>
      <c r="C75" s="38">
        <v>46.420337000000004</v>
      </c>
      <c r="D75" s="38">
        <v>465.96662900000001</v>
      </c>
      <c r="E75" s="38">
        <v>651.26345900000001</v>
      </c>
      <c r="F75" s="4"/>
      <c r="G75" s="3"/>
      <c r="H75" s="3"/>
    </row>
    <row r="76" spans="1:8" x14ac:dyDescent="0.2">
      <c r="A76" s="35" t="s">
        <v>71</v>
      </c>
      <c r="B76" s="47">
        <v>14.581609</v>
      </c>
      <c r="C76" s="47">
        <v>12.556150000000001</v>
      </c>
      <c r="D76" s="47">
        <v>117.102659</v>
      </c>
      <c r="E76" s="47">
        <v>135.26924500000001</v>
      </c>
      <c r="F76" s="4"/>
      <c r="G76" s="3"/>
      <c r="H76" s="3"/>
    </row>
    <row r="77" spans="1:8" x14ac:dyDescent="0.2">
      <c r="A77" s="37" t="s">
        <v>72</v>
      </c>
      <c r="B77" s="38">
        <v>26.827203999999998</v>
      </c>
      <c r="C77" s="38">
        <v>29.222332000000002</v>
      </c>
      <c r="D77" s="38">
        <v>323.01320900000002</v>
      </c>
      <c r="E77" s="38">
        <v>271.415167</v>
      </c>
      <c r="F77" s="4"/>
      <c r="G77" s="3"/>
      <c r="H77" s="3"/>
    </row>
    <row r="78" spans="1:8" x14ac:dyDescent="0.2">
      <c r="A78" s="36" t="s">
        <v>73</v>
      </c>
      <c r="B78" s="47">
        <v>564.70032200000003</v>
      </c>
      <c r="C78" s="47">
        <v>153.798655</v>
      </c>
      <c r="D78" s="47">
        <v>1489.76791</v>
      </c>
      <c r="E78" s="47">
        <v>2541.4618030000001</v>
      </c>
      <c r="F78" s="4"/>
      <c r="G78" s="3"/>
      <c r="H78" s="3"/>
    </row>
    <row r="79" spans="1:8" x14ac:dyDescent="0.2">
      <c r="A79" s="37" t="s">
        <v>74</v>
      </c>
      <c r="B79" s="38">
        <v>151.559819</v>
      </c>
      <c r="C79" s="38">
        <v>265.34891900000002</v>
      </c>
      <c r="D79" s="38">
        <v>2054.169269</v>
      </c>
      <c r="E79" s="38">
        <v>2273.8001210000002</v>
      </c>
      <c r="F79" s="4"/>
      <c r="G79" s="3"/>
      <c r="H79" s="3"/>
    </row>
    <row r="80" spans="1:8" x14ac:dyDescent="0.2">
      <c r="A80" s="35" t="s">
        <v>75</v>
      </c>
      <c r="B80" s="47">
        <v>345.04906099999999</v>
      </c>
      <c r="C80" s="47">
        <v>323.19071700000001</v>
      </c>
      <c r="D80" s="47">
        <v>2888.6204469999998</v>
      </c>
      <c r="E80" s="47">
        <v>3196.4817410000001</v>
      </c>
      <c r="F80" s="4"/>
      <c r="G80" s="3"/>
      <c r="H80" s="3"/>
    </row>
    <row r="81" spans="1:8" x14ac:dyDescent="0.2">
      <c r="A81" s="37" t="s">
        <v>76</v>
      </c>
      <c r="B81" s="38">
        <v>639.92608900000005</v>
      </c>
      <c r="C81" s="38">
        <v>413.68154800000002</v>
      </c>
      <c r="D81" s="38">
        <v>5070.1876389999998</v>
      </c>
      <c r="E81" s="38">
        <v>4284.58007</v>
      </c>
      <c r="F81" s="4"/>
      <c r="G81" s="3"/>
      <c r="H81" s="3"/>
    </row>
    <row r="82" spans="1:8" x14ac:dyDescent="0.2">
      <c r="A82" s="36" t="s">
        <v>77</v>
      </c>
      <c r="B82" s="47">
        <v>18.442233000000002</v>
      </c>
      <c r="C82" s="47">
        <v>10.991626999999999</v>
      </c>
      <c r="D82" s="47">
        <v>130.757509</v>
      </c>
      <c r="E82" s="47">
        <v>112.98387200000001</v>
      </c>
      <c r="F82" s="4"/>
      <c r="G82" s="3"/>
      <c r="H82" s="3"/>
    </row>
    <row r="83" spans="1:8" x14ac:dyDescent="0.2">
      <c r="A83" s="37" t="s">
        <v>78</v>
      </c>
      <c r="B83" s="38">
        <v>35.987890999999998</v>
      </c>
      <c r="C83" s="38">
        <v>41.188091999999997</v>
      </c>
      <c r="D83" s="38">
        <v>306.165459</v>
      </c>
      <c r="E83" s="38">
        <v>308.07485100000002</v>
      </c>
      <c r="F83" s="4"/>
      <c r="G83" s="3"/>
      <c r="H83" s="3"/>
    </row>
    <row r="84" spans="1:8" x14ac:dyDescent="0.2">
      <c r="A84" s="35" t="s">
        <v>79</v>
      </c>
      <c r="B84" s="47">
        <v>5.2394000000000003E-2</v>
      </c>
      <c r="C84" s="47" t="s">
        <v>249</v>
      </c>
      <c r="D84" s="47">
        <v>27.509917000000002</v>
      </c>
      <c r="E84" s="47">
        <v>19.832505000000001</v>
      </c>
      <c r="F84" s="4"/>
      <c r="G84" s="3"/>
      <c r="H84" s="3"/>
    </row>
    <row r="85" spans="1:8" x14ac:dyDescent="0.2">
      <c r="A85" s="37" t="s">
        <v>80</v>
      </c>
      <c r="B85" s="38">
        <v>29.888788000000002</v>
      </c>
      <c r="C85" s="38">
        <v>8.6262950000000007</v>
      </c>
      <c r="D85" s="38">
        <v>177.51832099999999</v>
      </c>
      <c r="E85" s="38">
        <v>166.06465</v>
      </c>
      <c r="F85" s="4"/>
      <c r="G85" s="3"/>
      <c r="H85" s="3"/>
    </row>
    <row r="86" spans="1:8" x14ac:dyDescent="0.2">
      <c r="A86" s="36" t="s">
        <v>81</v>
      </c>
      <c r="B86" s="47">
        <v>0.26565800000000001</v>
      </c>
      <c r="C86" s="47">
        <v>9.5756999999999995E-2</v>
      </c>
      <c r="D86" s="47">
        <v>1.4160140000000001</v>
      </c>
      <c r="E86" s="47">
        <v>0.66828299999999996</v>
      </c>
      <c r="F86" s="4"/>
      <c r="G86" s="3"/>
      <c r="H86" s="3"/>
    </row>
    <row r="87" spans="1:8" x14ac:dyDescent="0.2">
      <c r="A87" s="37" t="s">
        <v>82</v>
      </c>
      <c r="B87" s="38">
        <v>0.82848500000000003</v>
      </c>
      <c r="C87" s="38">
        <v>0.95621199999999995</v>
      </c>
      <c r="D87" s="38">
        <v>29.160910000000001</v>
      </c>
      <c r="E87" s="38">
        <v>56.555421000000003</v>
      </c>
      <c r="F87" s="4"/>
      <c r="G87" s="3"/>
      <c r="H87" s="3"/>
    </row>
    <row r="88" spans="1:8" x14ac:dyDescent="0.2">
      <c r="A88" s="35" t="s">
        <v>83</v>
      </c>
      <c r="B88" s="47">
        <v>11.434623999999999</v>
      </c>
      <c r="C88" s="47">
        <v>9.9622240000000009</v>
      </c>
      <c r="D88" s="47">
        <v>153.52277699999999</v>
      </c>
      <c r="E88" s="47">
        <v>116.409576</v>
      </c>
      <c r="F88" s="4"/>
      <c r="G88" s="3"/>
      <c r="H88" s="3"/>
    </row>
    <row r="89" spans="1:8" x14ac:dyDescent="0.2">
      <c r="A89" s="37" t="s">
        <v>84</v>
      </c>
      <c r="B89" s="38">
        <v>10.454022999999999</v>
      </c>
      <c r="C89" s="38">
        <v>14.678285000000001</v>
      </c>
      <c r="D89" s="38">
        <v>121.554766</v>
      </c>
      <c r="E89" s="38">
        <v>93.682647000000003</v>
      </c>
      <c r="F89" s="4"/>
      <c r="G89" s="3"/>
      <c r="H89" s="3"/>
    </row>
    <row r="90" spans="1:8" x14ac:dyDescent="0.2">
      <c r="A90" s="36" t="s">
        <v>85</v>
      </c>
      <c r="B90" s="47">
        <v>1088.1312780000001</v>
      </c>
      <c r="C90" s="47">
        <v>1578.526699</v>
      </c>
      <c r="D90" s="47">
        <v>6929.9275040000002</v>
      </c>
      <c r="E90" s="47">
        <v>11459.498697000001</v>
      </c>
      <c r="F90" s="4"/>
      <c r="G90" s="3"/>
      <c r="H90" s="3"/>
    </row>
    <row r="91" spans="1:8" x14ac:dyDescent="0.2">
      <c r="A91" s="37" t="s">
        <v>86</v>
      </c>
      <c r="B91" s="38">
        <v>353.91596500000003</v>
      </c>
      <c r="C91" s="38">
        <v>491.48170399999998</v>
      </c>
      <c r="D91" s="38">
        <v>3385.217791</v>
      </c>
      <c r="E91" s="38">
        <v>3651.7992380000001</v>
      </c>
      <c r="F91" s="4"/>
      <c r="G91" s="3"/>
      <c r="H91" s="3"/>
    </row>
    <row r="92" spans="1:8" x14ac:dyDescent="0.2">
      <c r="A92" s="35" t="s">
        <v>87</v>
      </c>
      <c r="B92" s="47">
        <v>2.4768110000000001</v>
      </c>
      <c r="C92" s="47">
        <v>2.0275050000000001</v>
      </c>
      <c r="D92" s="47">
        <v>40.034655999999998</v>
      </c>
      <c r="E92" s="47">
        <v>34.529378000000001</v>
      </c>
      <c r="F92" s="4"/>
      <c r="G92" s="3"/>
      <c r="H92" s="3"/>
    </row>
    <row r="93" spans="1:8" x14ac:dyDescent="0.2">
      <c r="A93" s="37" t="s">
        <v>88</v>
      </c>
      <c r="B93" s="38">
        <v>1307.034885</v>
      </c>
      <c r="C93" s="38">
        <v>649.78241200000002</v>
      </c>
      <c r="D93" s="38">
        <v>10835.771258999999</v>
      </c>
      <c r="E93" s="38">
        <v>8803.5507010000001</v>
      </c>
      <c r="F93" s="4"/>
      <c r="G93" s="3"/>
      <c r="H93" s="3"/>
    </row>
    <row r="94" spans="1:8" x14ac:dyDescent="0.2">
      <c r="A94" s="36" t="s">
        <v>89</v>
      </c>
      <c r="B94" s="47">
        <v>219.721124</v>
      </c>
      <c r="C94" s="47">
        <v>195.93602899999999</v>
      </c>
      <c r="D94" s="47">
        <v>2040.7575870000001</v>
      </c>
      <c r="E94" s="47">
        <v>1422.683593</v>
      </c>
      <c r="F94" s="4"/>
      <c r="G94" s="3"/>
      <c r="H94" s="3"/>
    </row>
    <row r="95" spans="1:8" x14ac:dyDescent="0.2">
      <c r="A95" s="37" t="s">
        <v>90</v>
      </c>
      <c r="B95" s="38">
        <v>6.8765400000000003</v>
      </c>
      <c r="C95" s="38">
        <v>15.744458</v>
      </c>
      <c r="D95" s="38">
        <v>535.04895499999998</v>
      </c>
      <c r="E95" s="38">
        <v>712.54415800000004</v>
      </c>
      <c r="F95" s="4"/>
      <c r="G95" s="3"/>
      <c r="H95" s="3"/>
    </row>
    <row r="96" spans="1:8" x14ac:dyDescent="0.2">
      <c r="A96" s="35" t="s">
        <v>91</v>
      </c>
      <c r="B96" s="47">
        <v>274.62122199999999</v>
      </c>
      <c r="C96" s="47">
        <v>262.262698</v>
      </c>
      <c r="D96" s="47">
        <v>2016.5713900000001</v>
      </c>
      <c r="E96" s="47">
        <v>1876.380999</v>
      </c>
      <c r="F96" s="4"/>
      <c r="G96" s="3"/>
      <c r="H96" s="3"/>
    </row>
    <row r="97" spans="1:8" x14ac:dyDescent="0.2">
      <c r="A97" s="37" t="s">
        <v>92</v>
      </c>
      <c r="B97" s="38">
        <v>24.922253999999999</v>
      </c>
      <c r="C97" s="38">
        <v>48.197859999999999</v>
      </c>
      <c r="D97" s="38">
        <v>153.199556</v>
      </c>
      <c r="E97" s="38">
        <v>192.90868499999999</v>
      </c>
      <c r="F97" s="4"/>
      <c r="G97" s="3"/>
      <c r="H97" s="3"/>
    </row>
    <row r="98" spans="1:8" x14ac:dyDescent="0.2">
      <c r="A98" s="36" t="s">
        <v>93</v>
      </c>
      <c r="B98" s="47">
        <v>0.23849200000000001</v>
      </c>
      <c r="C98" s="47">
        <v>0.23144899999999999</v>
      </c>
      <c r="D98" s="47">
        <v>3.9151539999999998</v>
      </c>
      <c r="E98" s="47">
        <v>2.1692279999999999</v>
      </c>
      <c r="F98" s="4"/>
      <c r="G98" s="3"/>
      <c r="H98" s="3"/>
    </row>
    <row r="99" spans="1:8" x14ac:dyDescent="0.2">
      <c r="A99" s="37" t="s">
        <v>94</v>
      </c>
      <c r="B99" s="38">
        <v>26.434132000000002</v>
      </c>
      <c r="C99" s="38">
        <v>23.166523000000002</v>
      </c>
      <c r="D99" s="38">
        <v>223.14832200000001</v>
      </c>
      <c r="E99" s="38">
        <v>260.833055</v>
      </c>
      <c r="F99" s="4"/>
      <c r="G99" s="3"/>
      <c r="H99" s="3"/>
    </row>
    <row r="100" spans="1:8" x14ac:dyDescent="0.2">
      <c r="A100" s="35" t="s">
        <v>95</v>
      </c>
      <c r="B100" s="47">
        <v>3.361024</v>
      </c>
      <c r="C100" s="47">
        <v>2.1796660000000001</v>
      </c>
      <c r="D100" s="47">
        <v>51.038407999999997</v>
      </c>
      <c r="E100" s="47">
        <v>32.124614000000001</v>
      </c>
      <c r="F100" s="4"/>
      <c r="G100" s="3"/>
      <c r="H100" s="3"/>
    </row>
    <row r="101" spans="1:8" x14ac:dyDescent="0.2">
      <c r="A101" s="37" t="s">
        <v>96</v>
      </c>
      <c r="B101" s="38">
        <v>39.112138000000002</v>
      </c>
      <c r="C101" s="38">
        <v>25.363506000000001</v>
      </c>
      <c r="D101" s="38">
        <v>270.55411800000002</v>
      </c>
      <c r="E101" s="38">
        <v>255.968703</v>
      </c>
      <c r="F101" s="4"/>
      <c r="G101" s="3"/>
      <c r="H101" s="3"/>
    </row>
    <row r="102" spans="1:8" x14ac:dyDescent="0.2">
      <c r="A102" s="36" t="s">
        <v>97</v>
      </c>
      <c r="B102" s="47">
        <v>0.85592699999999999</v>
      </c>
      <c r="C102" s="47">
        <v>9.507441</v>
      </c>
      <c r="D102" s="47">
        <v>3002.2556960000002</v>
      </c>
      <c r="E102" s="47">
        <v>396.27451400000001</v>
      </c>
      <c r="F102" s="4"/>
      <c r="G102" s="3"/>
      <c r="H102" s="3"/>
    </row>
    <row r="103" spans="1:8" x14ac:dyDescent="0.2">
      <c r="A103" s="16" t="s">
        <v>98</v>
      </c>
      <c r="B103" s="17">
        <v>4.9733879999999999</v>
      </c>
      <c r="C103" s="17">
        <v>5.6961459999999997</v>
      </c>
      <c r="D103" s="17">
        <v>32.709851999999998</v>
      </c>
      <c r="E103" s="17">
        <v>21.048684000000002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2" t="s">
        <v>227</v>
      </c>
      <c r="B105" s="18"/>
      <c r="C105" s="18"/>
      <c r="D105" s="18"/>
      <c r="E105" s="18"/>
    </row>
    <row r="106" spans="1:8" x14ac:dyDescent="0.2">
      <c r="A106" s="67" t="str">
        <f>'working sheet'!$B$34</f>
        <v/>
      </c>
      <c r="B106" s="67"/>
      <c r="C106" s="67"/>
      <c r="D106" s="67"/>
      <c r="E106" s="67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2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226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8" t="s">
        <v>229</v>
      </c>
      <c r="B5" s="66" t="s">
        <v>230</v>
      </c>
      <c r="C5" s="66"/>
      <c r="D5" s="66" t="s">
        <v>231</v>
      </c>
      <c r="E5" s="66"/>
      <c r="F5" s="4"/>
      <c r="G5" s="3"/>
      <c r="H5" s="3"/>
    </row>
    <row r="6" spans="1:12" ht="19.5" customHeight="1" x14ac:dyDescent="0.2">
      <c r="A6" s="68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51">
        <v>3884.824537</v>
      </c>
      <c r="C7" s="51">
        <v>9472.8059020000001</v>
      </c>
      <c r="D7" s="51">
        <v>37471.418136</v>
      </c>
      <c r="E7" s="51">
        <v>46138.143251000001</v>
      </c>
      <c r="F7" s="4"/>
      <c r="G7" s="10"/>
      <c r="H7" s="3"/>
    </row>
    <row r="8" spans="1:12" x14ac:dyDescent="0.2">
      <c r="A8" s="35" t="s">
        <v>100</v>
      </c>
      <c r="B8" s="47">
        <v>1578.9487329999999</v>
      </c>
      <c r="C8" s="47">
        <v>1396.3273119999999</v>
      </c>
      <c r="D8" s="47">
        <v>17062.092613000001</v>
      </c>
      <c r="E8" s="47">
        <v>12011.568198999999</v>
      </c>
      <c r="F8" s="4"/>
      <c r="G8" s="3"/>
      <c r="H8" s="3"/>
    </row>
    <row r="9" spans="1:12" ht="17.25" customHeight="1" x14ac:dyDescent="0.2">
      <c r="A9" s="37" t="s">
        <v>101</v>
      </c>
      <c r="B9" s="38">
        <v>8.2920000000000008E-3</v>
      </c>
      <c r="C9" s="38">
        <v>887.14002900000003</v>
      </c>
      <c r="D9" s="38">
        <v>1527.497261</v>
      </c>
      <c r="E9" s="38">
        <v>6404.9692800000003</v>
      </c>
      <c r="F9" s="4"/>
      <c r="G9" s="3"/>
      <c r="H9" s="3"/>
    </row>
    <row r="10" spans="1:12" x14ac:dyDescent="0.2">
      <c r="A10" s="36" t="s">
        <v>102</v>
      </c>
      <c r="B10" s="47">
        <v>108.480216</v>
      </c>
      <c r="C10" s="47">
        <v>1522.2492130000001</v>
      </c>
      <c r="D10" s="47">
        <v>315.25927799999999</v>
      </c>
      <c r="E10" s="47">
        <v>6229.5214850000002</v>
      </c>
      <c r="F10" s="4"/>
      <c r="G10" s="3"/>
      <c r="H10" s="3"/>
    </row>
    <row r="11" spans="1:12" x14ac:dyDescent="0.2">
      <c r="A11" s="37" t="s">
        <v>103</v>
      </c>
      <c r="B11" s="38">
        <v>12.515165</v>
      </c>
      <c r="C11" s="38">
        <v>2348.0356830000001</v>
      </c>
      <c r="D11" s="38">
        <v>79.432727999999997</v>
      </c>
      <c r="E11" s="38">
        <v>4321.045752</v>
      </c>
      <c r="F11" s="4"/>
      <c r="G11" s="3"/>
      <c r="H11" s="3"/>
    </row>
    <row r="12" spans="1:12" x14ac:dyDescent="0.2">
      <c r="A12" s="35" t="s">
        <v>104</v>
      </c>
      <c r="B12" s="47">
        <v>239.68762699999999</v>
      </c>
      <c r="C12" s="47">
        <v>677.12388499999997</v>
      </c>
      <c r="D12" s="47">
        <v>2105.7947129999998</v>
      </c>
      <c r="E12" s="47">
        <v>2907.5921480000002</v>
      </c>
      <c r="F12" s="4"/>
      <c r="G12" s="3"/>
      <c r="H12" s="3"/>
    </row>
    <row r="13" spans="1:12" x14ac:dyDescent="0.2">
      <c r="A13" s="37" t="s">
        <v>105</v>
      </c>
      <c r="B13" s="38">
        <v>191.22753599999999</v>
      </c>
      <c r="C13" s="38">
        <v>727.691371</v>
      </c>
      <c r="D13" s="38">
        <v>2365.0235389999998</v>
      </c>
      <c r="E13" s="38">
        <v>2381.6200520000002</v>
      </c>
      <c r="F13" s="4"/>
      <c r="G13" s="3"/>
      <c r="H13" s="3"/>
    </row>
    <row r="14" spans="1:12" x14ac:dyDescent="0.2">
      <c r="A14" s="36" t="s">
        <v>106</v>
      </c>
      <c r="B14" s="47">
        <v>211.63289900000001</v>
      </c>
      <c r="C14" s="47">
        <v>271.24201399999998</v>
      </c>
      <c r="D14" s="47">
        <v>1830.2323240000001</v>
      </c>
      <c r="E14" s="47">
        <v>1490.5486699999999</v>
      </c>
      <c r="F14" s="4"/>
      <c r="G14" s="3"/>
      <c r="H14" s="3"/>
    </row>
    <row r="15" spans="1:12" x14ac:dyDescent="0.2">
      <c r="A15" s="37" t="s">
        <v>107</v>
      </c>
      <c r="B15" s="38">
        <v>281.42543899999998</v>
      </c>
      <c r="C15" s="38">
        <v>103.733705</v>
      </c>
      <c r="D15" s="38">
        <v>2699.0786509999998</v>
      </c>
      <c r="E15" s="38">
        <v>1449.211914</v>
      </c>
      <c r="F15" s="4"/>
      <c r="G15" s="3"/>
      <c r="H15" s="3"/>
    </row>
    <row r="16" spans="1:12" x14ac:dyDescent="0.2">
      <c r="A16" s="35" t="s">
        <v>108</v>
      </c>
      <c r="B16" s="47">
        <v>88.470358000000004</v>
      </c>
      <c r="C16" s="47">
        <v>160.18063100000001</v>
      </c>
      <c r="D16" s="47">
        <v>880.93717300000003</v>
      </c>
      <c r="E16" s="47">
        <v>1278.5691750000001</v>
      </c>
      <c r="F16" s="4"/>
      <c r="G16" s="3"/>
      <c r="H16" s="3"/>
    </row>
    <row r="17" spans="1:8" x14ac:dyDescent="0.2">
      <c r="A17" s="37" t="s">
        <v>109</v>
      </c>
      <c r="B17" s="38">
        <v>127.85646699999999</v>
      </c>
      <c r="C17" s="38">
        <v>42.610267999999998</v>
      </c>
      <c r="D17" s="38">
        <v>1322.897424</v>
      </c>
      <c r="E17" s="38">
        <v>669.06840999999997</v>
      </c>
      <c r="F17" s="4"/>
      <c r="G17" s="3"/>
      <c r="H17" s="3"/>
    </row>
    <row r="18" spans="1:8" x14ac:dyDescent="0.2">
      <c r="A18" s="36" t="s">
        <v>110</v>
      </c>
      <c r="B18" s="47">
        <v>148.919039</v>
      </c>
      <c r="C18" s="47">
        <v>103.877803</v>
      </c>
      <c r="D18" s="47">
        <v>733.77162299999998</v>
      </c>
      <c r="E18" s="47">
        <v>658.89790300000004</v>
      </c>
      <c r="F18" s="4"/>
      <c r="G18" s="3"/>
      <c r="H18" s="3"/>
    </row>
    <row r="19" spans="1:8" x14ac:dyDescent="0.2">
      <c r="A19" s="37" t="s">
        <v>111</v>
      </c>
      <c r="B19" s="38">
        <v>18.519908000000001</v>
      </c>
      <c r="C19" s="38">
        <v>250.035189</v>
      </c>
      <c r="D19" s="38">
        <v>209.24123800000001</v>
      </c>
      <c r="E19" s="38">
        <v>655.34814500000005</v>
      </c>
      <c r="F19" s="4"/>
      <c r="G19" s="3"/>
      <c r="H19" s="3"/>
    </row>
    <row r="20" spans="1:8" x14ac:dyDescent="0.2">
      <c r="A20" s="35" t="s">
        <v>112</v>
      </c>
      <c r="B20" s="47">
        <v>103.73378099999999</v>
      </c>
      <c r="C20" s="47">
        <v>50.476567000000003</v>
      </c>
      <c r="D20" s="47">
        <v>864.64555299999995</v>
      </c>
      <c r="E20" s="47">
        <v>622.09981400000004</v>
      </c>
      <c r="F20" s="4"/>
      <c r="G20" s="3"/>
      <c r="H20" s="3"/>
    </row>
    <row r="21" spans="1:8" x14ac:dyDescent="0.2">
      <c r="A21" s="37" t="s">
        <v>113</v>
      </c>
      <c r="B21" s="38">
        <v>114.858598</v>
      </c>
      <c r="C21" s="38">
        <v>109.78012200000001</v>
      </c>
      <c r="D21" s="38">
        <v>687.70950200000004</v>
      </c>
      <c r="E21" s="38">
        <v>539.15783399999998</v>
      </c>
      <c r="F21" s="4"/>
      <c r="G21" s="3"/>
      <c r="H21" s="3"/>
    </row>
    <row r="22" spans="1:8" x14ac:dyDescent="0.2">
      <c r="A22" s="36" t="s">
        <v>114</v>
      </c>
      <c r="B22" s="47">
        <v>46.125138999999997</v>
      </c>
      <c r="C22" s="47">
        <v>65.044068999999993</v>
      </c>
      <c r="D22" s="47">
        <v>483.13995799999998</v>
      </c>
      <c r="E22" s="47">
        <v>483.780441</v>
      </c>
      <c r="F22" s="4"/>
      <c r="G22" s="3"/>
      <c r="H22" s="3"/>
    </row>
    <row r="23" spans="1:8" x14ac:dyDescent="0.2">
      <c r="A23" s="37" t="s">
        <v>115</v>
      </c>
      <c r="B23" s="38">
        <v>11.290972</v>
      </c>
      <c r="C23" s="38">
        <v>31.993672</v>
      </c>
      <c r="D23" s="38">
        <v>570.403504</v>
      </c>
      <c r="E23" s="38">
        <v>450.45367800000002</v>
      </c>
      <c r="F23" s="4"/>
      <c r="G23" s="3"/>
      <c r="H23" s="3"/>
    </row>
    <row r="24" spans="1:8" x14ac:dyDescent="0.2">
      <c r="A24" s="35" t="s">
        <v>116</v>
      </c>
      <c r="B24" s="47">
        <v>15.698058</v>
      </c>
      <c r="C24" s="47">
        <v>51.182734000000004</v>
      </c>
      <c r="D24" s="47">
        <v>351.17039299999999</v>
      </c>
      <c r="E24" s="47">
        <v>331.48464999999999</v>
      </c>
      <c r="F24" s="4"/>
      <c r="G24" s="3"/>
      <c r="H24" s="3"/>
    </row>
    <row r="25" spans="1:8" x14ac:dyDescent="0.2">
      <c r="A25" s="37" t="s">
        <v>117</v>
      </c>
      <c r="B25" s="38">
        <v>89.586465000000004</v>
      </c>
      <c r="C25" s="38">
        <v>74.35669</v>
      </c>
      <c r="D25" s="38">
        <v>379.56650000000002</v>
      </c>
      <c r="E25" s="38">
        <v>304.26416999999998</v>
      </c>
      <c r="F25" s="4"/>
      <c r="G25" s="3"/>
      <c r="H25" s="3"/>
    </row>
    <row r="26" spans="1:8" x14ac:dyDescent="0.2">
      <c r="A26" s="36" t="s">
        <v>118</v>
      </c>
      <c r="B26" s="47">
        <v>51.804397999999999</v>
      </c>
      <c r="C26" s="47">
        <v>56.024349000000001</v>
      </c>
      <c r="D26" s="47">
        <v>209.58551499999999</v>
      </c>
      <c r="E26" s="47">
        <v>263.88688300000001</v>
      </c>
      <c r="F26" s="4"/>
      <c r="G26" s="3"/>
      <c r="H26" s="3"/>
    </row>
    <row r="27" spans="1:8" x14ac:dyDescent="0.2">
      <c r="A27" s="37" t="s">
        <v>119</v>
      </c>
      <c r="B27" s="38">
        <v>55.858640999999999</v>
      </c>
      <c r="C27" s="38">
        <v>51.695757999999998</v>
      </c>
      <c r="D27" s="38">
        <v>215.01225400000001</v>
      </c>
      <c r="E27" s="38">
        <v>260.79259100000002</v>
      </c>
      <c r="F27" s="4"/>
      <c r="G27" s="3"/>
      <c r="H27" s="3"/>
    </row>
    <row r="28" spans="1:8" x14ac:dyDescent="0.2">
      <c r="A28" s="35" t="s">
        <v>120</v>
      </c>
      <c r="B28" s="47">
        <v>25.226724999999998</v>
      </c>
      <c r="C28" s="47">
        <v>35.795862</v>
      </c>
      <c r="D28" s="47">
        <v>179.42694499999999</v>
      </c>
      <c r="E28" s="47">
        <v>150.12404000000001</v>
      </c>
      <c r="F28" s="4"/>
      <c r="G28" s="3"/>
      <c r="H28" s="3"/>
    </row>
    <row r="29" spans="1:8" x14ac:dyDescent="0.2">
      <c r="A29" s="37" t="s">
        <v>121</v>
      </c>
      <c r="B29" s="38">
        <v>7.6562530000000004</v>
      </c>
      <c r="C29" s="38">
        <v>32.649844000000002</v>
      </c>
      <c r="D29" s="38">
        <v>60.172055999999998</v>
      </c>
      <c r="E29" s="38">
        <v>145.85644500000001</v>
      </c>
      <c r="F29" s="4"/>
      <c r="G29" s="3"/>
      <c r="H29" s="3"/>
    </row>
    <row r="30" spans="1:8" x14ac:dyDescent="0.2">
      <c r="A30" s="36" t="s">
        <v>122</v>
      </c>
      <c r="B30" s="47">
        <v>18.629988000000001</v>
      </c>
      <c r="C30" s="47">
        <v>47.72831</v>
      </c>
      <c r="D30" s="47">
        <v>110.794382</v>
      </c>
      <c r="E30" s="47">
        <v>132.84613100000001</v>
      </c>
      <c r="F30" s="4"/>
      <c r="G30" s="3"/>
      <c r="H30" s="3"/>
    </row>
    <row r="31" spans="1:8" x14ac:dyDescent="0.2">
      <c r="A31" s="37" t="s">
        <v>123</v>
      </c>
      <c r="B31" s="38">
        <v>37.176256000000002</v>
      </c>
      <c r="C31" s="38">
        <v>44.974747999999998</v>
      </c>
      <c r="D31" s="38">
        <v>132.373471</v>
      </c>
      <c r="E31" s="38">
        <v>131.93050600000001</v>
      </c>
      <c r="F31" s="4"/>
      <c r="G31" s="3"/>
      <c r="H31" s="3"/>
    </row>
    <row r="32" spans="1:8" x14ac:dyDescent="0.2">
      <c r="A32" s="35" t="s">
        <v>124</v>
      </c>
      <c r="B32" s="47">
        <v>20.492080000000001</v>
      </c>
      <c r="C32" s="47">
        <v>10.942957</v>
      </c>
      <c r="D32" s="47">
        <v>77.404809999999998</v>
      </c>
      <c r="E32" s="47">
        <v>122.08269300000001</v>
      </c>
      <c r="F32" s="4"/>
      <c r="G32" s="3"/>
      <c r="H32" s="3"/>
    </row>
    <row r="33" spans="1:8" x14ac:dyDescent="0.2">
      <c r="A33" s="37" t="s">
        <v>125</v>
      </c>
      <c r="B33" s="38">
        <v>11.71813</v>
      </c>
      <c r="C33" s="38">
        <v>17.553169</v>
      </c>
      <c r="D33" s="38">
        <v>76.077740000000006</v>
      </c>
      <c r="E33" s="38">
        <v>121.83413899999999</v>
      </c>
      <c r="F33" s="4"/>
      <c r="G33" s="3"/>
      <c r="H33" s="3"/>
    </row>
    <row r="34" spans="1:8" x14ac:dyDescent="0.2">
      <c r="A34" s="36" t="s">
        <v>126</v>
      </c>
      <c r="B34" s="47">
        <v>1.69746</v>
      </c>
      <c r="C34" s="47">
        <v>22.259944999999998</v>
      </c>
      <c r="D34" s="47">
        <v>40.336942999999998</v>
      </c>
      <c r="E34" s="47">
        <v>107.18759300000001</v>
      </c>
      <c r="F34" s="4"/>
      <c r="G34" s="3"/>
      <c r="H34" s="3"/>
    </row>
    <row r="35" spans="1:8" x14ac:dyDescent="0.2">
      <c r="A35" s="37" t="s">
        <v>127</v>
      </c>
      <c r="B35" s="38">
        <v>9.7228130000000004</v>
      </c>
      <c r="C35" s="38">
        <v>8.3783619999999992</v>
      </c>
      <c r="D35" s="38">
        <v>113.756884</v>
      </c>
      <c r="E35" s="38">
        <v>102.230301</v>
      </c>
      <c r="F35" s="4"/>
      <c r="G35" s="3"/>
      <c r="H35" s="3"/>
    </row>
    <row r="36" spans="1:8" x14ac:dyDescent="0.2">
      <c r="A36" s="35" t="s">
        <v>128</v>
      </c>
      <c r="B36" s="47">
        <v>17.692582000000002</v>
      </c>
      <c r="C36" s="47">
        <v>13.898611000000001</v>
      </c>
      <c r="D36" s="47">
        <v>79.745581000000001</v>
      </c>
      <c r="E36" s="47">
        <v>98.173596000000003</v>
      </c>
      <c r="F36" s="4"/>
      <c r="G36" s="3"/>
      <c r="H36" s="3"/>
    </row>
    <row r="37" spans="1:8" x14ac:dyDescent="0.2">
      <c r="A37" s="37" t="s">
        <v>129</v>
      </c>
      <c r="B37" s="38">
        <v>14.629114</v>
      </c>
      <c r="C37" s="38">
        <v>10.368202999999999</v>
      </c>
      <c r="D37" s="38">
        <v>97.007412000000002</v>
      </c>
      <c r="E37" s="38">
        <v>97.948995999999994</v>
      </c>
      <c r="F37" s="4"/>
      <c r="G37" s="3"/>
      <c r="H37" s="3"/>
    </row>
    <row r="38" spans="1:8" x14ac:dyDescent="0.2">
      <c r="A38" s="36" t="s">
        <v>130</v>
      </c>
      <c r="B38" s="47">
        <v>12.54425</v>
      </c>
      <c r="C38" s="47">
        <v>10.93314</v>
      </c>
      <c r="D38" s="47">
        <v>113.329499</v>
      </c>
      <c r="E38" s="47">
        <v>84.918893999999995</v>
      </c>
      <c r="F38" s="4"/>
      <c r="G38" s="3"/>
      <c r="H38" s="3"/>
    </row>
    <row r="39" spans="1:8" x14ac:dyDescent="0.2">
      <c r="A39" s="37" t="s">
        <v>131</v>
      </c>
      <c r="B39" s="38">
        <v>7.8318320000000003</v>
      </c>
      <c r="C39" s="38">
        <v>20.707166999999998</v>
      </c>
      <c r="D39" s="38">
        <v>52.163460000000001</v>
      </c>
      <c r="E39" s="38">
        <v>83.910591999999994</v>
      </c>
      <c r="F39" s="4"/>
      <c r="G39" s="3"/>
      <c r="H39" s="3"/>
    </row>
    <row r="40" spans="1:8" x14ac:dyDescent="0.2">
      <c r="A40" s="35" t="s">
        <v>132</v>
      </c>
      <c r="B40" s="47">
        <v>8.2715019999999999</v>
      </c>
      <c r="C40" s="47">
        <v>19.867227</v>
      </c>
      <c r="D40" s="47">
        <v>85.492644999999996</v>
      </c>
      <c r="E40" s="47">
        <v>74.906063000000003</v>
      </c>
      <c r="F40" s="4"/>
      <c r="G40" s="3"/>
      <c r="H40" s="3"/>
    </row>
    <row r="41" spans="1:8" x14ac:dyDescent="0.2">
      <c r="A41" s="37" t="s">
        <v>133</v>
      </c>
      <c r="B41" s="38">
        <v>8.1980679999999992</v>
      </c>
      <c r="C41" s="38">
        <v>15.705795</v>
      </c>
      <c r="D41" s="38">
        <v>59.910105999999999</v>
      </c>
      <c r="E41" s="38">
        <v>70.211330000000004</v>
      </c>
      <c r="F41" s="4"/>
      <c r="G41" s="3"/>
      <c r="H41" s="3"/>
    </row>
    <row r="42" spans="1:8" x14ac:dyDescent="0.2">
      <c r="A42" s="36" t="s">
        <v>134</v>
      </c>
      <c r="B42" s="47">
        <v>16.240041999999999</v>
      </c>
      <c r="C42" s="47">
        <v>9.6733220000000006</v>
      </c>
      <c r="D42" s="47">
        <v>219.351969</v>
      </c>
      <c r="E42" s="47">
        <v>60.359186999999999</v>
      </c>
      <c r="F42" s="4"/>
      <c r="G42" s="3"/>
      <c r="H42" s="3"/>
    </row>
    <row r="43" spans="1:8" x14ac:dyDescent="0.2">
      <c r="A43" s="37" t="s">
        <v>135</v>
      </c>
      <c r="B43" s="38">
        <v>24.427334999999999</v>
      </c>
      <c r="C43" s="38">
        <v>9.110697</v>
      </c>
      <c r="D43" s="38">
        <v>89.687365999999997</v>
      </c>
      <c r="E43" s="38">
        <v>59.240940000000002</v>
      </c>
      <c r="F43" s="4"/>
      <c r="G43" s="3"/>
      <c r="H43" s="3"/>
    </row>
    <row r="44" spans="1:8" x14ac:dyDescent="0.2">
      <c r="A44" s="35" t="s">
        <v>136</v>
      </c>
      <c r="B44" s="47">
        <v>16.443360999999999</v>
      </c>
      <c r="C44" s="47">
        <v>17.439547000000001</v>
      </c>
      <c r="D44" s="47">
        <v>85.787273999999996</v>
      </c>
      <c r="E44" s="47">
        <v>57.466929999999998</v>
      </c>
      <c r="F44" s="4"/>
      <c r="G44" s="3"/>
      <c r="H44" s="3"/>
    </row>
    <row r="45" spans="1:8" x14ac:dyDescent="0.2">
      <c r="A45" s="37" t="s">
        <v>137</v>
      </c>
      <c r="B45" s="38">
        <v>2.1836419999999999</v>
      </c>
      <c r="C45" s="38">
        <v>12.166893</v>
      </c>
      <c r="D45" s="38">
        <v>54.380955</v>
      </c>
      <c r="E45" s="38">
        <v>55.764558000000001</v>
      </c>
      <c r="F45" s="4"/>
      <c r="G45" s="3"/>
      <c r="H45" s="3"/>
    </row>
    <row r="46" spans="1:8" x14ac:dyDescent="0.2">
      <c r="A46" s="36" t="s">
        <v>138</v>
      </c>
      <c r="B46" s="47">
        <v>3.7562509999999998</v>
      </c>
      <c r="C46" s="47">
        <v>9.862603</v>
      </c>
      <c r="D46" s="47">
        <v>46.761077</v>
      </c>
      <c r="E46" s="47">
        <v>47.768030000000003</v>
      </c>
      <c r="F46" s="4"/>
      <c r="G46" s="3"/>
      <c r="H46" s="3"/>
    </row>
    <row r="47" spans="1:8" x14ac:dyDescent="0.2">
      <c r="A47" s="37" t="s">
        <v>139</v>
      </c>
      <c r="B47" s="38">
        <v>4.2484529999999996</v>
      </c>
      <c r="C47" s="38">
        <v>6.4723090000000001</v>
      </c>
      <c r="D47" s="38">
        <v>92.480671999999998</v>
      </c>
      <c r="E47" s="38">
        <v>42.907919999999997</v>
      </c>
      <c r="F47" s="4"/>
      <c r="G47" s="3"/>
      <c r="H47" s="3"/>
    </row>
    <row r="48" spans="1:8" x14ac:dyDescent="0.2">
      <c r="A48" s="35" t="s">
        <v>140</v>
      </c>
      <c r="B48" s="47">
        <v>4.0304849999999997</v>
      </c>
      <c r="C48" s="47">
        <v>2.127456</v>
      </c>
      <c r="D48" s="47">
        <v>57.313077999999997</v>
      </c>
      <c r="E48" s="47">
        <v>40.136664000000003</v>
      </c>
      <c r="F48" s="4"/>
      <c r="G48" s="3"/>
      <c r="H48" s="3"/>
    </row>
    <row r="49" spans="1:8" x14ac:dyDescent="0.2">
      <c r="A49" s="37" t="s">
        <v>141</v>
      </c>
      <c r="B49" s="38">
        <v>1.5608709999999999</v>
      </c>
      <c r="C49" s="38">
        <v>5.866943</v>
      </c>
      <c r="D49" s="38">
        <v>30.761210999999999</v>
      </c>
      <c r="E49" s="38">
        <v>39.724403000000002</v>
      </c>
      <c r="F49" s="4"/>
      <c r="G49" s="3"/>
      <c r="H49" s="3"/>
    </row>
    <row r="50" spans="1:8" x14ac:dyDescent="0.2">
      <c r="A50" s="36" t="s">
        <v>142</v>
      </c>
      <c r="B50" s="47">
        <v>3.4971359999999998</v>
      </c>
      <c r="C50" s="47">
        <v>3.1578620000000002</v>
      </c>
      <c r="D50" s="47">
        <v>22.821387000000001</v>
      </c>
      <c r="E50" s="47">
        <v>39.086302000000003</v>
      </c>
      <c r="F50" s="4"/>
      <c r="G50" s="3"/>
      <c r="H50" s="3"/>
    </row>
    <row r="51" spans="1:8" x14ac:dyDescent="0.2">
      <c r="A51" s="37" t="s">
        <v>143</v>
      </c>
      <c r="B51" s="38">
        <v>10.260685</v>
      </c>
      <c r="C51" s="38">
        <v>10.622252</v>
      </c>
      <c r="D51" s="38">
        <v>39.409199999999998</v>
      </c>
      <c r="E51" s="38">
        <v>34.442863000000003</v>
      </c>
      <c r="F51" s="4"/>
      <c r="G51" s="3"/>
      <c r="H51" s="3"/>
    </row>
    <row r="52" spans="1:8" x14ac:dyDescent="0.2">
      <c r="A52" s="35" t="s">
        <v>144</v>
      </c>
      <c r="B52" s="47">
        <v>3.645451</v>
      </c>
      <c r="C52" s="47">
        <v>4.0584910000000001</v>
      </c>
      <c r="D52" s="47">
        <v>46.473602999999997</v>
      </c>
      <c r="E52" s="47">
        <v>33.938836999999999</v>
      </c>
      <c r="F52" s="4"/>
      <c r="G52" s="3"/>
      <c r="H52" s="3"/>
    </row>
    <row r="53" spans="1:8" x14ac:dyDescent="0.2">
      <c r="A53" s="37" t="s">
        <v>145</v>
      </c>
      <c r="B53" s="38">
        <v>0.90487399999999996</v>
      </c>
      <c r="C53" s="38">
        <v>12.766232</v>
      </c>
      <c r="D53" s="38">
        <v>7.6546139999999996</v>
      </c>
      <c r="E53" s="38">
        <v>31.193954999999999</v>
      </c>
      <c r="F53" s="4"/>
      <c r="G53" s="3"/>
      <c r="H53" s="3"/>
    </row>
    <row r="54" spans="1:8" x14ac:dyDescent="0.2">
      <c r="A54" s="36" t="s">
        <v>146</v>
      </c>
      <c r="B54" s="47">
        <v>3.00698</v>
      </c>
      <c r="C54" s="47">
        <v>19.720027000000002</v>
      </c>
      <c r="D54" s="47">
        <v>10.140262999999999</v>
      </c>
      <c r="E54" s="47">
        <v>28.424130999999999</v>
      </c>
      <c r="F54" s="4"/>
      <c r="G54" s="3"/>
      <c r="H54" s="3"/>
    </row>
    <row r="55" spans="1:8" x14ac:dyDescent="0.2">
      <c r="A55" s="37" t="s">
        <v>147</v>
      </c>
      <c r="B55" s="38">
        <v>4.8886570000000003</v>
      </c>
      <c r="C55" s="38">
        <v>5.806343</v>
      </c>
      <c r="D55" s="38">
        <v>26.890630999999999</v>
      </c>
      <c r="E55" s="38">
        <v>26.220286000000002</v>
      </c>
      <c r="F55" s="4"/>
      <c r="G55" s="3"/>
      <c r="H55" s="3"/>
    </row>
    <row r="56" spans="1:8" x14ac:dyDescent="0.2">
      <c r="A56" s="35" t="s">
        <v>148</v>
      </c>
      <c r="B56" s="47">
        <v>3.842867</v>
      </c>
      <c r="C56" s="47">
        <v>3.5362710000000002</v>
      </c>
      <c r="D56" s="47">
        <v>35.358201000000001</v>
      </c>
      <c r="E56" s="47">
        <v>25.961852</v>
      </c>
      <c r="F56" s="4"/>
      <c r="G56" s="3"/>
      <c r="H56" s="3"/>
    </row>
    <row r="57" spans="1:8" x14ac:dyDescent="0.2">
      <c r="A57" s="37" t="s">
        <v>149</v>
      </c>
      <c r="B57" s="38">
        <v>0.911493</v>
      </c>
      <c r="C57" s="38">
        <v>6.3565490000000002</v>
      </c>
      <c r="D57" s="38">
        <v>27.481777999999998</v>
      </c>
      <c r="E57" s="38">
        <v>22.081569999999999</v>
      </c>
      <c r="F57" s="4"/>
      <c r="G57" s="3"/>
      <c r="H57" s="3"/>
    </row>
    <row r="58" spans="1:8" x14ac:dyDescent="0.2">
      <c r="A58" s="36" t="s">
        <v>150</v>
      </c>
      <c r="B58" s="47">
        <v>7.8470779999999998</v>
      </c>
      <c r="C58" s="47">
        <v>2.101013</v>
      </c>
      <c r="D58" s="47">
        <v>83.047775000000001</v>
      </c>
      <c r="E58" s="47">
        <v>20.822838000000001</v>
      </c>
      <c r="F58" s="4"/>
      <c r="G58" s="3"/>
      <c r="H58" s="3"/>
    </row>
    <row r="59" spans="1:8" x14ac:dyDescent="0.2">
      <c r="A59" s="37" t="s">
        <v>151</v>
      </c>
      <c r="B59" s="38">
        <v>13.328407</v>
      </c>
      <c r="C59" s="38">
        <v>1.4174850000000001</v>
      </c>
      <c r="D59" s="38">
        <v>27.206184</v>
      </c>
      <c r="E59" s="38">
        <v>20.756350999999999</v>
      </c>
      <c r="F59" s="4"/>
      <c r="G59" s="3"/>
      <c r="H59" s="3"/>
    </row>
    <row r="60" spans="1:8" x14ac:dyDescent="0.2">
      <c r="A60" s="35" t="s">
        <v>152</v>
      </c>
      <c r="B60" s="47">
        <v>0.31513200000000002</v>
      </c>
      <c r="C60" s="47">
        <v>4.9190889999999996</v>
      </c>
      <c r="D60" s="47">
        <v>9.4152450000000005</v>
      </c>
      <c r="E60" s="47">
        <v>15.552878</v>
      </c>
      <c r="F60" s="4"/>
      <c r="G60" s="3"/>
      <c r="H60" s="3"/>
    </row>
    <row r="61" spans="1:8" x14ac:dyDescent="0.2">
      <c r="A61" s="37" t="s">
        <v>153</v>
      </c>
      <c r="B61" s="38">
        <v>3.4745430000000002</v>
      </c>
      <c r="C61" s="38">
        <v>1.5707249999999999</v>
      </c>
      <c r="D61" s="38">
        <v>52.320562000000002</v>
      </c>
      <c r="E61" s="38">
        <v>12.535401</v>
      </c>
      <c r="F61" s="4"/>
      <c r="G61" s="3"/>
      <c r="H61" s="3"/>
    </row>
    <row r="62" spans="1:8" x14ac:dyDescent="0.2">
      <c r="A62" s="36" t="s">
        <v>154</v>
      </c>
      <c r="B62" s="47">
        <v>0.249168</v>
      </c>
      <c r="C62" s="47">
        <v>1.274832</v>
      </c>
      <c r="D62" s="47">
        <v>15.903268000000001</v>
      </c>
      <c r="E62" s="47">
        <v>11.943225999999999</v>
      </c>
      <c r="F62" s="4"/>
      <c r="G62" s="3"/>
      <c r="H62" s="3"/>
    </row>
    <row r="63" spans="1:8" x14ac:dyDescent="0.2">
      <c r="A63" s="37" t="s">
        <v>155</v>
      </c>
      <c r="B63" s="38">
        <v>10.861758</v>
      </c>
      <c r="C63" s="38">
        <v>3.0685310000000001</v>
      </c>
      <c r="D63" s="38">
        <v>23.299222</v>
      </c>
      <c r="E63" s="38">
        <v>11.918352000000001</v>
      </c>
      <c r="F63" s="4"/>
      <c r="G63" s="3"/>
      <c r="H63" s="3"/>
    </row>
    <row r="64" spans="1:8" x14ac:dyDescent="0.2">
      <c r="A64" s="35" t="s">
        <v>156</v>
      </c>
      <c r="B64" s="47">
        <v>2.886679</v>
      </c>
      <c r="C64" s="47">
        <v>6.6362899999999998</v>
      </c>
      <c r="D64" s="47">
        <v>17.262281000000002</v>
      </c>
      <c r="E64" s="47">
        <v>9.4618439999999993</v>
      </c>
      <c r="F64" s="4"/>
      <c r="G64" s="3"/>
      <c r="H64" s="3"/>
    </row>
    <row r="65" spans="1:9" x14ac:dyDescent="0.2">
      <c r="A65" s="37" t="s">
        <v>157</v>
      </c>
      <c r="B65" s="38">
        <v>0.78320299999999998</v>
      </c>
      <c r="C65" s="38">
        <v>2.4255789999999999</v>
      </c>
      <c r="D65" s="38">
        <v>9.7327359999999992</v>
      </c>
      <c r="E65" s="38">
        <v>9.1879840000000002</v>
      </c>
      <c r="F65" s="4"/>
      <c r="G65" s="3"/>
      <c r="H65" s="3"/>
    </row>
    <row r="66" spans="1:9" x14ac:dyDescent="0.2">
      <c r="A66" s="36" t="s">
        <v>158</v>
      </c>
      <c r="B66" s="47">
        <v>2.6190690000000001</v>
      </c>
      <c r="C66" s="47">
        <v>0.391787</v>
      </c>
      <c r="D66" s="47">
        <v>11.451789</v>
      </c>
      <c r="E66" s="47">
        <v>7.8245110000000002</v>
      </c>
      <c r="F66" s="4"/>
      <c r="G66" s="3"/>
      <c r="H66" s="11"/>
      <c r="I66" s="11"/>
    </row>
    <row r="67" spans="1:9" x14ac:dyDescent="0.2">
      <c r="A67" s="37" t="s">
        <v>159</v>
      </c>
      <c r="B67" s="38" t="s">
        <v>249</v>
      </c>
      <c r="C67" s="38">
        <v>0.47323799999999999</v>
      </c>
      <c r="D67" s="38">
        <v>0.14043600000000001</v>
      </c>
      <c r="E67" s="38">
        <v>6.1264770000000004</v>
      </c>
      <c r="F67" s="4"/>
      <c r="G67" s="3"/>
      <c r="H67" s="3"/>
    </row>
    <row r="68" spans="1:9" x14ac:dyDescent="0.2">
      <c r="A68" s="35" t="s">
        <v>160</v>
      </c>
      <c r="B68" s="47">
        <v>8.9670989999999993</v>
      </c>
      <c r="C68" s="47">
        <v>2.885535</v>
      </c>
      <c r="D68" s="47">
        <v>23.583252000000002</v>
      </c>
      <c r="E68" s="47">
        <v>6.1146979999999997</v>
      </c>
      <c r="F68" s="4"/>
      <c r="G68" s="3"/>
      <c r="H68" s="3"/>
    </row>
    <row r="69" spans="1:9" x14ac:dyDescent="0.2">
      <c r="A69" s="37" t="s">
        <v>161</v>
      </c>
      <c r="B69" s="38">
        <v>9.7145469999999996</v>
      </c>
      <c r="C69" s="38">
        <v>0.63148800000000005</v>
      </c>
      <c r="D69" s="38">
        <v>25.639581</v>
      </c>
      <c r="E69" s="38">
        <v>5.2611600000000003</v>
      </c>
      <c r="F69" s="4"/>
      <c r="G69" s="3"/>
      <c r="H69" s="3"/>
    </row>
    <row r="70" spans="1:9" x14ac:dyDescent="0.2">
      <c r="A70" s="36" t="s">
        <v>162</v>
      </c>
      <c r="B70" s="47">
        <v>0.90214099999999997</v>
      </c>
      <c r="C70" s="47">
        <v>5.2676000000000001E-2</v>
      </c>
      <c r="D70" s="47">
        <v>1.5592330000000001</v>
      </c>
      <c r="E70" s="47">
        <v>5.1654109999999998</v>
      </c>
      <c r="F70" s="4"/>
      <c r="G70" s="3"/>
      <c r="H70" s="3"/>
    </row>
    <row r="71" spans="1:9" x14ac:dyDescent="0.2">
      <c r="A71" s="37" t="s">
        <v>163</v>
      </c>
      <c r="B71" s="38">
        <v>5.3372190000000002</v>
      </c>
      <c r="C71" s="38">
        <v>1.993913</v>
      </c>
      <c r="D71" s="38">
        <v>8.9096480000000007</v>
      </c>
      <c r="E71" s="38">
        <v>5.132085</v>
      </c>
      <c r="F71" s="4"/>
      <c r="G71" s="3"/>
      <c r="H71" s="3"/>
    </row>
    <row r="72" spans="1:9" x14ac:dyDescent="0.2">
      <c r="A72" s="39" t="s">
        <v>164</v>
      </c>
      <c r="B72" s="50">
        <v>15.555127000000001</v>
      </c>
      <c r="C72" s="50">
        <v>11.655519999999999</v>
      </c>
      <c r="D72" s="50">
        <v>98.709967000000006</v>
      </c>
      <c r="E72" s="50">
        <v>107.579094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2" t="s">
        <v>227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7" t="str">
        <f>'working sheet'!$B$34</f>
        <v/>
      </c>
      <c r="B75" s="67"/>
      <c r="C75" s="67"/>
      <c r="D75" s="67"/>
      <c r="E75" s="67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2" t="s">
        <v>254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4" t="s">
        <v>226</v>
      </c>
      <c r="B4" s="64"/>
      <c r="C4" s="64"/>
      <c r="D4" s="64"/>
      <c r="E4" s="64"/>
      <c r="F4" s="64"/>
      <c r="G4" s="64"/>
      <c r="H4" s="22"/>
    </row>
    <row r="5" spans="1:12" ht="29.25" customHeight="1" x14ac:dyDescent="0.2">
      <c r="A5" s="68" t="s">
        <v>229</v>
      </c>
      <c r="B5" s="66" t="s">
        <v>230</v>
      </c>
      <c r="C5" s="66"/>
      <c r="D5" s="66" t="s">
        <v>231</v>
      </c>
      <c r="E5" s="66"/>
      <c r="F5" s="4"/>
      <c r="G5" s="3"/>
      <c r="H5" s="3"/>
    </row>
    <row r="6" spans="1:12" ht="26.25" customHeight="1" x14ac:dyDescent="0.2">
      <c r="A6" s="68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51">
        <v>3433.1489620000002</v>
      </c>
      <c r="C7" s="51">
        <v>2576.6913730000001</v>
      </c>
      <c r="D7" s="51">
        <v>34446.115468999997</v>
      </c>
      <c r="E7" s="51">
        <v>22818.030632999998</v>
      </c>
      <c r="F7" s="4"/>
      <c r="G7" s="3"/>
      <c r="H7" s="3"/>
    </row>
    <row r="8" spans="1:12" x14ac:dyDescent="0.2">
      <c r="A8" s="35" t="s">
        <v>100</v>
      </c>
      <c r="B8" s="47">
        <v>1324.4647669999999</v>
      </c>
      <c r="C8" s="47">
        <v>1264.9134039999999</v>
      </c>
      <c r="D8" s="47">
        <v>10981.690881</v>
      </c>
      <c r="E8" s="47">
        <v>9854.9911919999995</v>
      </c>
      <c r="F8" s="4"/>
      <c r="G8" s="3"/>
      <c r="H8" s="3"/>
    </row>
    <row r="9" spans="1:12" x14ac:dyDescent="0.2">
      <c r="A9" s="37" t="s">
        <v>107</v>
      </c>
      <c r="B9" s="38">
        <v>473.29389800000001</v>
      </c>
      <c r="C9" s="38">
        <v>115.84022299999999</v>
      </c>
      <c r="D9" s="38">
        <v>4085.5949310000001</v>
      </c>
      <c r="E9" s="38">
        <v>1729.8488669999999</v>
      </c>
      <c r="F9" s="4"/>
      <c r="G9" s="3"/>
      <c r="H9" s="3"/>
    </row>
    <row r="10" spans="1:12" x14ac:dyDescent="0.2">
      <c r="A10" s="36" t="s">
        <v>114</v>
      </c>
      <c r="B10" s="47">
        <v>59.207828999999997</v>
      </c>
      <c r="C10" s="47">
        <v>118.76602099999999</v>
      </c>
      <c r="D10" s="47">
        <v>889.56917699999997</v>
      </c>
      <c r="E10" s="47">
        <v>855.93797600000005</v>
      </c>
      <c r="F10" s="4"/>
      <c r="G10" s="3"/>
      <c r="H10" s="3"/>
    </row>
    <row r="11" spans="1:12" x14ac:dyDescent="0.2">
      <c r="A11" s="37" t="s">
        <v>109</v>
      </c>
      <c r="B11" s="38">
        <v>187.778074</v>
      </c>
      <c r="C11" s="38">
        <v>46.353579000000003</v>
      </c>
      <c r="D11" s="38">
        <v>2002.1965319999999</v>
      </c>
      <c r="E11" s="38">
        <v>841.90760899999998</v>
      </c>
      <c r="F11" s="4"/>
      <c r="G11" s="3"/>
      <c r="H11" s="3"/>
    </row>
    <row r="12" spans="1:12" x14ac:dyDescent="0.2">
      <c r="A12" s="35" t="s">
        <v>108</v>
      </c>
      <c r="B12" s="47">
        <v>54.736744999999999</v>
      </c>
      <c r="C12" s="47">
        <v>117.332342</v>
      </c>
      <c r="D12" s="47">
        <v>603.14729599999998</v>
      </c>
      <c r="E12" s="47">
        <v>700.48073099999999</v>
      </c>
      <c r="F12" s="4"/>
      <c r="G12" s="3"/>
      <c r="H12" s="3"/>
    </row>
    <row r="13" spans="1:12" x14ac:dyDescent="0.2">
      <c r="A13" s="37" t="s">
        <v>104</v>
      </c>
      <c r="B13" s="38">
        <v>4.9488589999999997</v>
      </c>
      <c r="C13" s="38">
        <v>0.32852199999999998</v>
      </c>
      <c r="D13" s="38">
        <v>1264.103298</v>
      </c>
      <c r="E13" s="38">
        <v>355.48675300000002</v>
      </c>
      <c r="F13" s="4"/>
      <c r="G13" s="3"/>
      <c r="H13" s="3"/>
    </row>
    <row r="14" spans="1:12" x14ac:dyDescent="0.2">
      <c r="A14" s="36" t="s">
        <v>112</v>
      </c>
      <c r="B14" s="47">
        <v>75.383604000000005</v>
      </c>
      <c r="C14" s="47">
        <v>6.0029199999999996</v>
      </c>
      <c r="D14" s="47">
        <v>718.43892200000005</v>
      </c>
      <c r="E14" s="47">
        <v>335.61252100000002</v>
      </c>
      <c r="F14" s="4"/>
      <c r="G14" s="3"/>
      <c r="H14" s="3"/>
    </row>
    <row r="15" spans="1:12" x14ac:dyDescent="0.2">
      <c r="A15" s="37" t="s">
        <v>105</v>
      </c>
      <c r="B15" s="38">
        <v>54.376387999999999</v>
      </c>
      <c r="C15" s="38">
        <v>17.427038</v>
      </c>
      <c r="D15" s="38">
        <v>390.40808800000002</v>
      </c>
      <c r="E15" s="38">
        <v>271.04239899999999</v>
      </c>
      <c r="F15" s="4"/>
      <c r="G15" s="3"/>
      <c r="H15" s="3"/>
    </row>
    <row r="16" spans="1:12" x14ac:dyDescent="0.2">
      <c r="A16" s="35" t="s">
        <v>128</v>
      </c>
      <c r="B16" s="47">
        <v>52.838988000000001</v>
      </c>
      <c r="C16" s="47">
        <v>13.777089999999999</v>
      </c>
      <c r="D16" s="47">
        <v>467.37382000000002</v>
      </c>
      <c r="E16" s="47">
        <v>192.26993200000001</v>
      </c>
      <c r="F16" s="4"/>
      <c r="G16" s="3"/>
      <c r="H16" s="3"/>
    </row>
    <row r="17" spans="1:8" x14ac:dyDescent="0.2">
      <c r="A17" s="37" t="s">
        <v>106</v>
      </c>
      <c r="B17" s="38">
        <v>25.854941</v>
      </c>
      <c r="C17" s="38">
        <v>47.789693</v>
      </c>
      <c r="D17" s="38">
        <v>138.451741</v>
      </c>
      <c r="E17" s="38">
        <v>154.422042</v>
      </c>
      <c r="F17" s="4"/>
      <c r="G17" s="3"/>
      <c r="H17" s="3"/>
    </row>
    <row r="18" spans="1:8" x14ac:dyDescent="0.2">
      <c r="A18" s="36" t="s">
        <v>116</v>
      </c>
      <c r="B18" s="47">
        <v>15.010334</v>
      </c>
      <c r="C18" s="47">
        <v>1.6816949999999999</v>
      </c>
      <c r="D18" s="47">
        <v>364.212243</v>
      </c>
      <c r="E18" s="47">
        <v>143.81085400000001</v>
      </c>
      <c r="F18" s="4"/>
      <c r="G18" s="3"/>
      <c r="H18" s="3"/>
    </row>
    <row r="19" spans="1:8" x14ac:dyDescent="0.2">
      <c r="A19" s="37" t="s">
        <v>115</v>
      </c>
      <c r="B19" s="38">
        <v>1.068981</v>
      </c>
      <c r="C19" s="38">
        <v>24.165552000000002</v>
      </c>
      <c r="D19" s="38">
        <v>21.634381000000001</v>
      </c>
      <c r="E19" s="38">
        <v>130.70928499999999</v>
      </c>
      <c r="F19" s="4"/>
      <c r="G19" s="3"/>
      <c r="H19" s="3"/>
    </row>
    <row r="20" spans="1:8" x14ac:dyDescent="0.2">
      <c r="A20" s="35" t="s">
        <v>124</v>
      </c>
      <c r="B20" s="47">
        <v>7.5361450000000003</v>
      </c>
      <c r="C20" s="47">
        <v>16.612662</v>
      </c>
      <c r="D20" s="47">
        <v>295.99671000000001</v>
      </c>
      <c r="E20" s="47">
        <v>116.39031199999999</v>
      </c>
      <c r="F20" s="4"/>
      <c r="G20" s="3"/>
      <c r="H20" s="3"/>
    </row>
    <row r="21" spans="1:8" x14ac:dyDescent="0.2">
      <c r="A21" s="37" t="s">
        <v>103</v>
      </c>
      <c r="B21" s="38">
        <v>5.9344000000000001E-2</v>
      </c>
      <c r="C21" s="38">
        <v>2.5104000000000001E-2</v>
      </c>
      <c r="D21" s="38">
        <v>8.4120310000000007</v>
      </c>
      <c r="E21" s="38">
        <v>95.446646999999999</v>
      </c>
      <c r="F21" s="4"/>
      <c r="G21" s="3"/>
      <c r="H21" s="3"/>
    </row>
    <row r="22" spans="1:8" x14ac:dyDescent="0.2">
      <c r="A22" s="36" t="s">
        <v>136</v>
      </c>
      <c r="B22" s="47">
        <v>3.5989710000000001</v>
      </c>
      <c r="C22" s="47">
        <v>1.285461</v>
      </c>
      <c r="D22" s="47">
        <v>633.04597799999999</v>
      </c>
      <c r="E22" s="47">
        <v>82.126175000000003</v>
      </c>
      <c r="F22" s="4"/>
      <c r="G22" s="3"/>
      <c r="H22" s="3"/>
    </row>
    <row r="23" spans="1:8" x14ac:dyDescent="0.2">
      <c r="A23" s="37" t="s">
        <v>165</v>
      </c>
      <c r="B23" s="38">
        <v>1.5240999999999999E-2</v>
      </c>
      <c r="C23" s="38" t="s">
        <v>249</v>
      </c>
      <c r="D23" s="38">
        <v>0.52146800000000004</v>
      </c>
      <c r="E23" s="38">
        <v>74.536311999999995</v>
      </c>
      <c r="F23" s="4"/>
      <c r="G23" s="3"/>
      <c r="H23" s="3"/>
    </row>
    <row r="24" spans="1:8" x14ac:dyDescent="0.2">
      <c r="A24" s="35" t="s">
        <v>123</v>
      </c>
      <c r="B24" s="47">
        <v>8.4195000000000006E-2</v>
      </c>
      <c r="C24" s="47">
        <v>1.699452</v>
      </c>
      <c r="D24" s="47">
        <v>21.577120000000001</v>
      </c>
      <c r="E24" s="47">
        <v>71.699741000000003</v>
      </c>
      <c r="F24" s="4"/>
      <c r="G24" s="3"/>
      <c r="H24" s="3"/>
    </row>
    <row r="25" spans="1:8" x14ac:dyDescent="0.2">
      <c r="A25" s="37" t="s">
        <v>127</v>
      </c>
      <c r="B25" s="38">
        <v>17.900572</v>
      </c>
      <c r="C25" s="38">
        <v>0.215505</v>
      </c>
      <c r="D25" s="38">
        <v>188.800219</v>
      </c>
      <c r="E25" s="38">
        <v>59.619042999999998</v>
      </c>
      <c r="F25" s="4"/>
      <c r="G25" s="3"/>
      <c r="H25" s="3"/>
    </row>
    <row r="26" spans="1:8" x14ac:dyDescent="0.2">
      <c r="A26" s="36" t="s">
        <v>110</v>
      </c>
      <c r="B26" s="47">
        <v>9.4684050000000006</v>
      </c>
      <c r="C26" s="47">
        <v>0.63668199999999997</v>
      </c>
      <c r="D26" s="47">
        <v>121.946748</v>
      </c>
      <c r="E26" s="47">
        <v>56.835267999999999</v>
      </c>
      <c r="F26" s="4"/>
      <c r="G26" s="3"/>
      <c r="H26" s="3"/>
    </row>
    <row r="27" spans="1:8" x14ac:dyDescent="0.2">
      <c r="A27" s="37" t="s">
        <v>153</v>
      </c>
      <c r="B27" s="38">
        <v>19.828399999999998</v>
      </c>
      <c r="C27" s="38">
        <v>0.40550000000000003</v>
      </c>
      <c r="D27" s="38">
        <v>150.768427</v>
      </c>
      <c r="E27" s="38">
        <v>42.143189999999997</v>
      </c>
      <c r="F27" s="4"/>
      <c r="G27" s="3"/>
      <c r="H27" s="3"/>
    </row>
    <row r="28" spans="1:8" x14ac:dyDescent="0.2">
      <c r="A28" s="35" t="s">
        <v>166</v>
      </c>
      <c r="B28" s="47">
        <v>8.2171529999999997</v>
      </c>
      <c r="C28" s="47" t="s">
        <v>249</v>
      </c>
      <c r="D28" s="47">
        <v>41.116253999999998</v>
      </c>
      <c r="E28" s="47">
        <v>36.384183</v>
      </c>
      <c r="F28" s="4"/>
      <c r="G28" s="3"/>
      <c r="H28" s="3"/>
    </row>
    <row r="29" spans="1:8" x14ac:dyDescent="0.2">
      <c r="A29" s="37" t="s">
        <v>111</v>
      </c>
      <c r="B29" s="38">
        <v>0.21138000000000001</v>
      </c>
      <c r="C29" s="38">
        <v>3.5040420000000001</v>
      </c>
      <c r="D29" s="38">
        <v>41.028345999999999</v>
      </c>
      <c r="E29" s="38">
        <v>22.520454999999998</v>
      </c>
      <c r="F29" s="4"/>
      <c r="G29" s="3"/>
      <c r="H29" s="3"/>
    </row>
    <row r="30" spans="1:8" x14ac:dyDescent="0.2">
      <c r="A30" s="36" t="s">
        <v>167</v>
      </c>
      <c r="B30" s="47">
        <v>15.01299</v>
      </c>
      <c r="C30" s="47">
        <v>1.9212</v>
      </c>
      <c r="D30" s="47">
        <v>55.864637999999999</v>
      </c>
      <c r="E30" s="47">
        <v>20.996485</v>
      </c>
      <c r="F30" s="4"/>
      <c r="G30" s="3"/>
      <c r="H30" s="3"/>
    </row>
    <row r="31" spans="1:8" x14ac:dyDescent="0.2">
      <c r="A31" s="37" t="s">
        <v>130</v>
      </c>
      <c r="B31" s="38">
        <v>0.39725500000000002</v>
      </c>
      <c r="C31" s="38">
        <v>0.18285000000000001</v>
      </c>
      <c r="D31" s="38">
        <v>29.619941000000001</v>
      </c>
      <c r="E31" s="38">
        <v>20.372143999999999</v>
      </c>
      <c r="F31" s="4"/>
      <c r="G31" s="3"/>
      <c r="H31" s="3"/>
    </row>
    <row r="32" spans="1:8" x14ac:dyDescent="0.2">
      <c r="A32" s="35" t="s">
        <v>168</v>
      </c>
      <c r="B32" s="47">
        <v>1.9276999999999999E-2</v>
      </c>
      <c r="C32" s="47">
        <v>16.447167</v>
      </c>
      <c r="D32" s="47">
        <v>32.479728000000001</v>
      </c>
      <c r="E32" s="47">
        <v>19.729492</v>
      </c>
      <c r="F32" s="4"/>
      <c r="G32" s="3"/>
      <c r="H32" s="3"/>
    </row>
    <row r="33" spans="1:8" x14ac:dyDescent="0.2">
      <c r="A33" s="37" t="s">
        <v>133</v>
      </c>
      <c r="B33" s="38">
        <v>2.1775030000000002</v>
      </c>
      <c r="C33" s="38">
        <v>9.2453070000000004</v>
      </c>
      <c r="D33" s="38">
        <v>34.282254999999999</v>
      </c>
      <c r="E33" s="38">
        <v>17.489924999999999</v>
      </c>
      <c r="F33" s="4"/>
      <c r="G33" s="3"/>
      <c r="H33" s="3"/>
    </row>
    <row r="34" spans="1:8" x14ac:dyDescent="0.2">
      <c r="A34" s="36" t="s">
        <v>125</v>
      </c>
      <c r="B34" s="47">
        <v>3.4825000000000002E-2</v>
      </c>
      <c r="C34" s="47">
        <v>9.8496E-2</v>
      </c>
      <c r="D34" s="47">
        <v>19.458561</v>
      </c>
      <c r="E34" s="47">
        <v>17.464217999999999</v>
      </c>
      <c r="F34" s="4"/>
      <c r="G34" s="3"/>
      <c r="H34" s="3"/>
    </row>
    <row r="35" spans="1:8" x14ac:dyDescent="0.2">
      <c r="A35" s="37" t="s">
        <v>102</v>
      </c>
      <c r="B35" s="38">
        <v>20.673181</v>
      </c>
      <c r="C35" s="38">
        <v>0.134627</v>
      </c>
      <c r="D35" s="38">
        <v>23.856414000000001</v>
      </c>
      <c r="E35" s="38">
        <v>17.368006999999999</v>
      </c>
      <c r="F35" s="4"/>
      <c r="G35" s="3"/>
      <c r="H35" s="3"/>
    </row>
    <row r="36" spans="1:8" x14ac:dyDescent="0.2">
      <c r="A36" s="35" t="s">
        <v>101</v>
      </c>
      <c r="B36" s="47">
        <v>0.84041999999999994</v>
      </c>
      <c r="C36" s="47" t="s">
        <v>249</v>
      </c>
      <c r="D36" s="47">
        <v>3.525112</v>
      </c>
      <c r="E36" s="47">
        <v>16.747306999999999</v>
      </c>
      <c r="F36" s="4"/>
      <c r="G36" s="3"/>
      <c r="H36" s="3"/>
    </row>
    <row r="37" spans="1:8" x14ac:dyDescent="0.2">
      <c r="A37" s="37" t="s">
        <v>163</v>
      </c>
      <c r="B37" s="38">
        <v>1.559965</v>
      </c>
      <c r="C37" s="38" t="s">
        <v>249</v>
      </c>
      <c r="D37" s="38">
        <v>15.147632</v>
      </c>
      <c r="E37" s="38">
        <v>13.512608999999999</v>
      </c>
      <c r="F37" s="4"/>
      <c r="G37" s="3"/>
      <c r="H37" s="3"/>
    </row>
    <row r="38" spans="1:8" x14ac:dyDescent="0.2">
      <c r="A38" s="36" t="s">
        <v>113</v>
      </c>
      <c r="B38" s="47">
        <v>0.91969199999999995</v>
      </c>
      <c r="C38" s="47">
        <v>0.43118899999999999</v>
      </c>
      <c r="D38" s="47">
        <v>428.764883</v>
      </c>
      <c r="E38" s="47">
        <v>12.292206999999999</v>
      </c>
      <c r="F38" s="4"/>
      <c r="G38" s="3"/>
      <c r="H38" s="3"/>
    </row>
    <row r="39" spans="1:8" x14ac:dyDescent="0.2">
      <c r="A39" s="37" t="s">
        <v>169</v>
      </c>
      <c r="B39" s="38">
        <v>7.2450000000000001E-2</v>
      </c>
      <c r="C39" s="38" t="s">
        <v>249</v>
      </c>
      <c r="D39" s="38">
        <v>1.2524500000000001</v>
      </c>
      <c r="E39" s="38">
        <v>10.101717000000001</v>
      </c>
      <c r="F39" s="4"/>
      <c r="G39" s="3"/>
      <c r="H39" s="3"/>
    </row>
    <row r="40" spans="1:8" x14ac:dyDescent="0.2">
      <c r="A40" s="35" t="s">
        <v>161</v>
      </c>
      <c r="B40" s="47">
        <v>29.633078000000001</v>
      </c>
      <c r="C40" s="47">
        <v>5.4450000000000002E-3</v>
      </c>
      <c r="D40" s="47">
        <v>29.836876</v>
      </c>
      <c r="E40" s="47">
        <v>7.8634360000000001</v>
      </c>
      <c r="F40" s="4"/>
      <c r="G40" s="3"/>
      <c r="H40" s="3"/>
    </row>
    <row r="41" spans="1:8" x14ac:dyDescent="0.2">
      <c r="A41" s="37" t="s">
        <v>151</v>
      </c>
      <c r="B41" s="38">
        <v>1.222494</v>
      </c>
      <c r="C41" s="38" t="s">
        <v>249</v>
      </c>
      <c r="D41" s="38">
        <v>369.51964400000003</v>
      </c>
      <c r="E41" s="38">
        <v>7.803572</v>
      </c>
      <c r="F41" s="4"/>
      <c r="G41" s="3"/>
      <c r="H41" s="3"/>
    </row>
    <row r="42" spans="1:8" x14ac:dyDescent="0.2">
      <c r="A42" s="36" t="s">
        <v>152</v>
      </c>
      <c r="B42" s="47">
        <v>0.33945999999999998</v>
      </c>
      <c r="C42" s="47" t="s">
        <v>249</v>
      </c>
      <c r="D42" s="47">
        <v>14.085201</v>
      </c>
      <c r="E42" s="47">
        <v>6.7195369999999999</v>
      </c>
      <c r="F42" s="4"/>
      <c r="G42" s="3"/>
      <c r="H42" s="3"/>
    </row>
    <row r="43" spans="1:8" x14ac:dyDescent="0.2">
      <c r="A43" s="37" t="s">
        <v>129</v>
      </c>
      <c r="B43" s="38">
        <v>2.109861</v>
      </c>
      <c r="C43" s="38">
        <v>0.637266</v>
      </c>
      <c r="D43" s="38">
        <v>20.623099</v>
      </c>
      <c r="E43" s="38">
        <v>5.9968360000000001</v>
      </c>
      <c r="F43" s="4"/>
      <c r="G43" s="3"/>
      <c r="H43" s="3"/>
    </row>
    <row r="44" spans="1:8" x14ac:dyDescent="0.2">
      <c r="A44" s="35" t="s">
        <v>122</v>
      </c>
      <c r="B44" s="47">
        <v>1.8120000000000001E-2</v>
      </c>
      <c r="C44" s="47" t="s">
        <v>249</v>
      </c>
      <c r="D44" s="47">
        <v>4.8389000000000001E-2</v>
      </c>
      <c r="E44" s="47">
        <v>5.79772</v>
      </c>
      <c r="F44" s="4"/>
      <c r="G44" s="3"/>
      <c r="H44" s="3"/>
    </row>
    <row r="45" spans="1:8" x14ac:dyDescent="0.2">
      <c r="A45" s="37" t="s">
        <v>150</v>
      </c>
      <c r="B45" s="38">
        <v>2.3897940000000002</v>
      </c>
      <c r="C45" s="38">
        <v>2.9499999999999998E-2</v>
      </c>
      <c r="D45" s="38">
        <v>25.870546000000001</v>
      </c>
      <c r="E45" s="38">
        <v>5.1333770000000003</v>
      </c>
      <c r="F45" s="4"/>
      <c r="G45" s="3"/>
      <c r="H45" s="3"/>
    </row>
    <row r="46" spans="1:8" x14ac:dyDescent="0.2">
      <c r="A46" s="36" t="s">
        <v>135</v>
      </c>
      <c r="B46" s="47">
        <v>0.184721</v>
      </c>
      <c r="C46" s="47">
        <v>4.0629520000000001</v>
      </c>
      <c r="D46" s="47">
        <v>4.6618469999999999</v>
      </c>
      <c r="E46" s="47">
        <v>5.0504949999999997</v>
      </c>
      <c r="F46" s="4"/>
      <c r="G46" s="3"/>
      <c r="H46" s="3"/>
    </row>
    <row r="47" spans="1:8" x14ac:dyDescent="0.2">
      <c r="A47" s="37" t="s">
        <v>119</v>
      </c>
      <c r="B47" s="38">
        <v>0.34532099999999999</v>
      </c>
      <c r="C47" s="38">
        <v>0.59141500000000002</v>
      </c>
      <c r="D47" s="38">
        <v>7.4811329999999998</v>
      </c>
      <c r="E47" s="38">
        <v>4.8142110000000002</v>
      </c>
      <c r="F47" s="4"/>
      <c r="G47" s="3"/>
      <c r="H47" s="3"/>
    </row>
    <row r="48" spans="1:8" x14ac:dyDescent="0.2">
      <c r="A48" s="35" t="s">
        <v>149</v>
      </c>
      <c r="B48" s="47">
        <v>0.77046199999999998</v>
      </c>
      <c r="C48" s="47">
        <v>2.2210000000000001E-2</v>
      </c>
      <c r="D48" s="47">
        <v>19.997917000000001</v>
      </c>
      <c r="E48" s="47">
        <v>4.5693669999999997</v>
      </c>
      <c r="F48" s="4"/>
      <c r="G48" s="3"/>
      <c r="H48" s="3"/>
    </row>
    <row r="49" spans="1:8" x14ac:dyDescent="0.2">
      <c r="A49" s="37" t="s">
        <v>117</v>
      </c>
      <c r="B49" s="38">
        <v>8.7129999999999999E-2</v>
      </c>
      <c r="C49" s="38">
        <v>0.23993999999999999</v>
      </c>
      <c r="D49" s="38">
        <v>4.862406</v>
      </c>
      <c r="E49" s="38">
        <v>3.844036</v>
      </c>
      <c r="F49" s="4"/>
      <c r="G49" s="3"/>
      <c r="H49" s="3"/>
    </row>
    <row r="50" spans="1:8" x14ac:dyDescent="0.2">
      <c r="A50" s="36" t="s">
        <v>162</v>
      </c>
      <c r="B50" s="47">
        <v>3.2025000000000001</v>
      </c>
      <c r="C50" s="47" t="s">
        <v>249</v>
      </c>
      <c r="D50" s="47">
        <v>7.665</v>
      </c>
      <c r="E50" s="47">
        <v>3.4837060000000002</v>
      </c>
      <c r="F50" s="4"/>
      <c r="G50" s="3"/>
      <c r="H50" s="3"/>
    </row>
    <row r="51" spans="1:8" x14ac:dyDescent="0.2">
      <c r="A51" s="37" t="s">
        <v>170</v>
      </c>
      <c r="B51" s="38" t="s">
        <v>249</v>
      </c>
      <c r="C51" s="38">
        <v>3.2201550000000001</v>
      </c>
      <c r="D51" s="38" t="s">
        <v>249</v>
      </c>
      <c r="E51" s="38">
        <v>3.2201550000000001</v>
      </c>
      <c r="F51" s="4"/>
      <c r="G51" s="3"/>
      <c r="H51" s="3"/>
    </row>
    <row r="52" spans="1:8" x14ac:dyDescent="0.2">
      <c r="A52" s="35" t="s">
        <v>137</v>
      </c>
      <c r="B52" s="47">
        <v>4.9930669999999999</v>
      </c>
      <c r="C52" s="47">
        <v>0.31071199999999999</v>
      </c>
      <c r="D52" s="47">
        <v>8.5139490000000002</v>
      </c>
      <c r="E52" s="47">
        <v>3.0665269999999998</v>
      </c>
      <c r="F52" s="4"/>
      <c r="G52" s="3"/>
      <c r="H52" s="3"/>
    </row>
    <row r="53" spans="1:8" x14ac:dyDescent="0.2">
      <c r="A53" s="37" t="s">
        <v>156</v>
      </c>
      <c r="B53" s="38">
        <v>0.33056999999999997</v>
      </c>
      <c r="C53" s="38" t="s">
        <v>249</v>
      </c>
      <c r="D53" s="38">
        <v>3.6834889999999998</v>
      </c>
      <c r="E53" s="38">
        <v>2.8177140000000001</v>
      </c>
      <c r="F53" s="4"/>
      <c r="G53" s="3"/>
      <c r="H53" s="3"/>
    </row>
    <row r="54" spans="1:8" x14ac:dyDescent="0.2">
      <c r="A54" s="36" t="s">
        <v>139</v>
      </c>
      <c r="B54" s="47">
        <v>1.7489999999999999E-2</v>
      </c>
      <c r="C54" s="47">
        <v>0.3357</v>
      </c>
      <c r="D54" s="47">
        <v>4.0702819999999997</v>
      </c>
      <c r="E54" s="47">
        <v>2.7270690000000002</v>
      </c>
      <c r="F54" s="4"/>
      <c r="G54" s="3"/>
      <c r="H54" s="3"/>
    </row>
    <row r="55" spans="1:8" x14ac:dyDescent="0.2">
      <c r="A55" s="37" t="s">
        <v>171</v>
      </c>
      <c r="B55" s="38" t="s">
        <v>249</v>
      </c>
      <c r="C55" s="38" t="s">
        <v>249</v>
      </c>
      <c r="D55" s="38">
        <v>2.544699</v>
      </c>
      <c r="E55" s="38">
        <v>2.4064329999999998</v>
      </c>
      <c r="F55" s="4"/>
      <c r="G55" s="3"/>
      <c r="H55" s="3"/>
    </row>
    <row r="56" spans="1:8" x14ac:dyDescent="0.2">
      <c r="A56" s="35" t="s">
        <v>144</v>
      </c>
      <c r="B56" s="47">
        <v>2.0550079999999999</v>
      </c>
      <c r="C56" s="47">
        <v>7.0522000000000001E-2</v>
      </c>
      <c r="D56" s="47">
        <v>16.693227</v>
      </c>
      <c r="E56" s="47">
        <v>2.2431369999999999</v>
      </c>
      <c r="F56" s="4"/>
      <c r="G56" s="3"/>
      <c r="H56" s="3"/>
    </row>
    <row r="57" spans="1:8" x14ac:dyDescent="0.2">
      <c r="A57" s="37" t="s">
        <v>172</v>
      </c>
      <c r="B57" s="38">
        <v>1.9380000000000001E-2</v>
      </c>
      <c r="C57" s="38" t="s">
        <v>249</v>
      </c>
      <c r="D57" s="38">
        <v>0.13996</v>
      </c>
      <c r="E57" s="38">
        <v>2.238607</v>
      </c>
      <c r="F57" s="4"/>
      <c r="G57" s="3"/>
      <c r="H57" s="3"/>
    </row>
    <row r="58" spans="1:8" x14ac:dyDescent="0.2">
      <c r="A58" s="36" t="s">
        <v>131</v>
      </c>
      <c r="B58" s="47">
        <v>0.92650999999999994</v>
      </c>
      <c r="C58" s="47">
        <v>0.16919000000000001</v>
      </c>
      <c r="D58" s="47">
        <v>3.0029170000000001</v>
      </c>
      <c r="E58" s="47">
        <v>2.0855800000000002</v>
      </c>
      <c r="F58" s="4"/>
      <c r="G58" s="3"/>
      <c r="H58" s="3"/>
    </row>
    <row r="59" spans="1:8" x14ac:dyDescent="0.2">
      <c r="A59" s="37" t="s">
        <v>143</v>
      </c>
      <c r="B59" s="38">
        <v>0.69675900000000002</v>
      </c>
      <c r="C59" s="38">
        <v>1.8419999999999999E-2</v>
      </c>
      <c r="D59" s="38">
        <v>22.332432000000001</v>
      </c>
      <c r="E59" s="38">
        <v>1.771547</v>
      </c>
      <c r="F59" s="4"/>
      <c r="G59" s="3"/>
      <c r="H59" s="3"/>
    </row>
    <row r="60" spans="1:8" x14ac:dyDescent="0.2">
      <c r="A60" s="35" t="s">
        <v>154</v>
      </c>
      <c r="B60" s="47">
        <v>7.1580000000000003E-3</v>
      </c>
      <c r="C60" s="47">
        <v>0.172038</v>
      </c>
      <c r="D60" s="47">
        <v>0.29228100000000001</v>
      </c>
      <c r="E60" s="47">
        <v>1.6303780000000001</v>
      </c>
      <c r="F60" s="4"/>
      <c r="G60" s="3"/>
      <c r="H60" s="3"/>
    </row>
    <row r="61" spans="1:8" x14ac:dyDescent="0.2">
      <c r="A61" s="37" t="s">
        <v>142</v>
      </c>
      <c r="B61" s="38">
        <v>1.47E-3</v>
      </c>
      <c r="C61" s="38">
        <v>3.6420000000000001E-2</v>
      </c>
      <c r="D61" s="38">
        <v>1.2409859999999999</v>
      </c>
      <c r="E61" s="38">
        <v>1.561429</v>
      </c>
      <c r="F61" s="4"/>
      <c r="G61" s="3"/>
      <c r="H61" s="3"/>
    </row>
    <row r="62" spans="1:8" x14ac:dyDescent="0.2">
      <c r="A62" s="36" t="s">
        <v>173</v>
      </c>
      <c r="B62" s="47">
        <v>7.4223590000000002</v>
      </c>
      <c r="C62" s="47">
        <v>8.7299999999999999E-3</v>
      </c>
      <c r="D62" s="47">
        <v>48.173343000000003</v>
      </c>
      <c r="E62" s="47">
        <v>1.438175</v>
      </c>
      <c r="F62" s="4"/>
      <c r="G62" s="3"/>
      <c r="H62" s="3"/>
    </row>
    <row r="63" spans="1:8" x14ac:dyDescent="0.2">
      <c r="A63" s="37" t="s">
        <v>121</v>
      </c>
      <c r="B63" s="38">
        <v>0.190495</v>
      </c>
      <c r="C63" s="38">
        <v>6.4300000000000002E-4</v>
      </c>
      <c r="D63" s="38">
        <v>1.704102</v>
      </c>
      <c r="E63" s="38">
        <v>1.3987639999999999</v>
      </c>
      <c r="F63" s="4"/>
      <c r="G63" s="3"/>
      <c r="H63" s="3"/>
    </row>
    <row r="64" spans="1:8" x14ac:dyDescent="0.2">
      <c r="A64" s="39" t="s">
        <v>164</v>
      </c>
      <c r="B64" s="50">
        <v>938.59498299999996</v>
      </c>
      <c r="C64" s="50">
        <v>739.53679199999999</v>
      </c>
      <c r="D64" s="50">
        <v>9754.7855189999991</v>
      </c>
      <c r="E64" s="50">
        <v>6338.0532270000003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2" t="s">
        <v>227</v>
      </c>
      <c r="B66" s="31"/>
      <c r="C66" s="31"/>
      <c r="D66" s="31"/>
      <c r="E66" s="31"/>
    </row>
    <row r="67" spans="1:8" x14ac:dyDescent="0.2">
      <c r="A67" s="67" t="str">
        <f>'working sheet'!$B$34</f>
        <v/>
      </c>
      <c r="B67" s="67"/>
      <c r="C67" s="67"/>
      <c r="D67" s="67"/>
      <c r="E67" s="67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أبوظبي-أغسطس 2020</v>
      </c>
      <c r="B2" s="24"/>
      <c r="C2" s="24"/>
      <c r="D2" s="24"/>
      <c r="E2" s="24"/>
      <c r="F2" s="24"/>
      <c r="G2" s="24"/>
    </row>
    <row r="3" spans="1:12" ht="30" customHeight="1" x14ac:dyDescent="0.2">
      <c r="A3" s="62" t="s">
        <v>255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4" t="s">
        <v>226</v>
      </c>
      <c r="B4" s="64"/>
      <c r="C4" s="64"/>
      <c r="D4" s="64"/>
      <c r="E4" s="64"/>
      <c r="F4" s="64"/>
      <c r="G4" s="64"/>
      <c r="H4" s="7"/>
    </row>
    <row r="5" spans="1:12" ht="24" customHeight="1" x14ac:dyDescent="0.2">
      <c r="A5" s="68" t="s">
        <v>229</v>
      </c>
      <c r="B5" s="66" t="s">
        <v>230</v>
      </c>
      <c r="C5" s="66"/>
      <c r="D5" s="66" t="s">
        <v>231</v>
      </c>
      <c r="E5" s="66"/>
      <c r="F5" s="12"/>
      <c r="G5" s="3"/>
      <c r="H5" s="3"/>
    </row>
    <row r="6" spans="1:12" ht="25.5" customHeight="1" x14ac:dyDescent="0.2">
      <c r="A6" s="68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12"/>
      <c r="G6" s="3"/>
      <c r="H6" s="3"/>
    </row>
    <row r="7" spans="1:12" x14ac:dyDescent="0.2">
      <c r="A7" s="9" t="s">
        <v>3</v>
      </c>
      <c r="B7" s="63">
        <v>7529.6656080000002</v>
      </c>
      <c r="C7" s="63">
        <v>6808.8746229999997</v>
      </c>
      <c r="D7" s="63">
        <v>64446.104730999999</v>
      </c>
      <c r="E7" s="63">
        <v>61784.879000000001</v>
      </c>
      <c r="F7" s="12"/>
      <c r="G7" s="3"/>
      <c r="H7" s="3"/>
    </row>
    <row r="8" spans="1:12" x14ac:dyDescent="0.2">
      <c r="A8" s="35" t="s">
        <v>106</v>
      </c>
      <c r="B8" s="47">
        <v>849.49434900000006</v>
      </c>
      <c r="C8" s="47">
        <v>1084.0553190000001</v>
      </c>
      <c r="D8" s="47">
        <v>6760.575229</v>
      </c>
      <c r="E8" s="47">
        <v>8025.5846680000004</v>
      </c>
      <c r="F8" s="12"/>
      <c r="G8" s="3"/>
      <c r="H8" s="3"/>
    </row>
    <row r="9" spans="1:12" x14ac:dyDescent="0.2">
      <c r="A9" s="37" t="s">
        <v>100</v>
      </c>
      <c r="B9" s="38">
        <v>840.64938199999995</v>
      </c>
      <c r="C9" s="38">
        <v>872.23368900000003</v>
      </c>
      <c r="D9" s="38">
        <v>8009.4197949999998</v>
      </c>
      <c r="E9" s="38">
        <v>6726.3309879999997</v>
      </c>
      <c r="F9" s="12"/>
      <c r="G9" s="3"/>
      <c r="H9" s="3"/>
    </row>
    <row r="10" spans="1:12" x14ac:dyDescent="0.2">
      <c r="A10" s="36" t="s">
        <v>126</v>
      </c>
      <c r="B10" s="47">
        <v>784.157873</v>
      </c>
      <c r="C10" s="47">
        <v>565.71610099999998</v>
      </c>
      <c r="D10" s="47">
        <v>6873.3698530000001</v>
      </c>
      <c r="E10" s="47">
        <v>5932.5911900000001</v>
      </c>
      <c r="F10" s="12"/>
      <c r="G10" s="3"/>
      <c r="H10" s="3"/>
    </row>
    <row r="11" spans="1:12" x14ac:dyDescent="0.2">
      <c r="A11" s="37" t="s">
        <v>104</v>
      </c>
      <c r="B11" s="38">
        <v>351.49895700000002</v>
      </c>
      <c r="C11" s="38">
        <v>669.55919500000005</v>
      </c>
      <c r="D11" s="38">
        <v>4122.6999720000003</v>
      </c>
      <c r="E11" s="38">
        <v>5313.713667</v>
      </c>
      <c r="F11" s="12"/>
      <c r="G11" s="3"/>
      <c r="H11" s="3"/>
    </row>
    <row r="12" spans="1:12" x14ac:dyDescent="0.2">
      <c r="A12" s="35" t="s">
        <v>124</v>
      </c>
      <c r="B12" s="47">
        <v>699.15650000000005</v>
      </c>
      <c r="C12" s="47">
        <v>233.90941900000001</v>
      </c>
      <c r="D12" s="47">
        <v>2095.6687860000002</v>
      </c>
      <c r="E12" s="47">
        <v>3613.6518769999998</v>
      </c>
      <c r="F12" s="12"/>
      <c r="G12" s="3"/>
      <c r="H12" s="3"/>
    </row>
    <row r="13" spans="1:12" x14ac:dyDescent="0.2">
      <c r="A13" s="37" t="s">
        <v>174</v>
      </c>
      <c r="B13" s="38">
        <v>500.83782400000001</v>
      </c>
      <c r="C13" s="38">
        <v>344.81580100000002</v>
      </c>
      <c r="D13" s="38">
        <v>3860.7594779999999</v>
      </c>
      <c r="E13" s="38">
        <v>3557.8894850000001</v>
      </c>
      <c r="F13" s="12"/>
      <c r="G13" s="3"/>
      <c r="H13" s="3"/>
    </row>
    <row r="14" spans="1:12" x14ac:dyDescent="0.2">
      <c r="A14" s="36" t="s">
        <v>136</v>
      </c>
      <c r="B14" s="47">
        <v>454.17365899999999</v>
      </c>
      <c r="C14" s="47">
        <v>379.419128</v>
      </c>
      <c r="D14" s="47">
        <v>2987.5179739999999</v>
      </c>
      <c r="E14" s="47">
        <v>3050.589794</v>
      </c>
      <c r="F14" s="12"/>
      <c r="G14" s="3"/>
      <c r="H14" s="3"/>
    </row>
    <row r="15" spans="1:12" x14ac:dyDescent="0.2">
      <c r="A15" s="37" t="s">
        <v>105</v>
      </c>
      <c r="B15" s="38">
        <v>155.01303200000001</v>
      </c>
      <c r="C15" s="38">
        <v>195.12021899999999</v>
      </c>
      <c r="D15" s="38">
        <v>2260.3172199999999</v>
      </c>
      <c r="E15" s="38">
        <v>2559.4994019999999</v>
      </c>
      <c r="F15" s="12"/>
      <c r="G15" s="3"/>
      <c r="H15" s="3"/>
    </row>
    <row r="16" spans="1:12" x14ac:dyDescent="0.2">
      <c r="A16" s="35" t="s">
        <v>152</v>
      </c>
      <c r="B16" s="47">
        <v>97.299616</v>
      </c>
      <c r="C16" s="47">
        <v>174.60990899999999</v>
      </c>
      <c r="D16" s="47">
        <v>718.19352200000003</v>
      </c>
      <c r="E16" s="47">
        <v>1983.586943</v>
      </c>
      <c r="F16" s="12"/>
      <c r="G16" s="3"/>
      <c r="H16" s="3"/>
    </row>
    <row r="17" spans="1:8" x14ac:dyDescent="0.2">
      <c r="A17" s="37" t="s">
        <v>133</v>
      </c>
      <c r="B17" s="38">
        <v>166.82811100000001</v>
      </c>
      <c r="C17" s="38">
        <v>187.80601300000001</v>
      </c>
      <c r="D17" s="38">
        <v>2590.8625820000002</v>
      </c>
      <c r="E17" s="38">
        <v>1734.760689</v>
      </c>
      <c r="F17" s="12"/>
      <c r="G17" s="3"/>
      <c r="H17" s="3"/>
    </row>
    <row r="18" spans="1:8" x14ac:dyDescent="0.2">
      <c r="A18" s="36" t="s">
        <v>103</v>
      </c>
      <c r="B18" s="47">
        <v>285.90405900000002</v>
      </c>
      <c r="C18" s="47">
        <v>191.04389699999999</v>
      </c>
      <c r="D18" s="47">
        <v>1656.617557</v>
      </c>
      <c r="E18" s="47">
        <v>1702.3316520000001</v>
      </c>
      <c r="F18" s="12"/>
      <c r="G18" s="3"/>
      <c r="H18" s="3"/>
    </row>
    <row r="19" spans="1:8" x14ac:dyDescent="0.2">
      <c r="A19" s="37" t="s">
        <v>108</v>
      </c>
      <c r="B19" s="38">
        <v>222.37420399999999</v>
      </c>
      <c r="C19" s="38">
        <v>158.24711300000001</v>
      </c>
      <c r="D19" s="38">
        <v>1135.2901830000001</v>
      </c>
      <c r="E19" s="38">
        <v>1493.083707</v>
      </c>
      <c r="F19" s="12"/>
      <c r="G19" s="3"/>
      <c r="H19" s="3"/>
    </row>
    <row r="20" spans="1:8" x14ac:dyDescent="0.2">
      <c r="A20" s="35" t="s">
        <v>161</v>
      </c>
      <c r="B20" s="47">
        <v>68.574786000000003</v>
      </c>
      <c r="C20" s="47">
        <v>89.925843999999998</v>
      </c>
      <c r="D20" s="47">
        <v>936.50768100000005</v>
      </c>
      <c r="E20" s="47">
        <v>973.45403799999997</v>
      </c>
      <c r="F20" s="12"/>
      <c r="G20" s="3"/>
      <c r="H20" s="3"/>
    </row>
    <row r="21" spans="1:8" x14ac:dyDescent="0.2">
      <c r="A21" s="37" t="s">
        <v>121</v>
      </c>
      <c r="B21" s="38">
        <v>113.298726</v>
      </c>
      <c r="C21" s="38">
        <v>45.252760000000002</v>
      </c>
      <c r="D21" s="38">
        <v>885.54951000000005</v>
      </c>
      <c r="E21" s="38">
        <v>964.51703999999995</v>
      </c>
      <c r="F21" s="12"/>
      <c r="G21" s="3"/>
      <c r="H21" s="3"/>
    </row>
    <row r="22" spans="1:8" x14ac:dyDescent="0.2">
      <c r="A22" s="36" t="s">
        <v>109</v>
      </c>
      <c r="B22" s="47">
        <v>126.072245</v>
      </c>
      <c r="C22" s="47">
        <v>76.870425999999995</v>
      </c>
      <c r="D22" s="47">
        <v>1435.3097929999999</v>
      </c>
      <c r="E22" s="47">
        <v>850.64611600000001</v>
      </c>
      <c r="F22" s="12"/>
      <c r="G22" s="3"/>
      <c r="H22" s="3"/>
    </row>
    <row r="23" spans="1:8" x14ac:dyDescent="0.2">
      <c r="A23" s="37" t="s">
        <v>119</v>
      </c>
      <c r="B23" s="38">
        <v>183.04688400000001</v>
      </c>
      <c r="C23" s="38">
        <v>88.444641000000004</v>
      </c>
      <c r="D23" s="38">
        <v>3908.9764009999999</v>
      </c>
      <c r="E23" s="38">
        <v>799.99283300000002</v>
      </c>
      <c r="F23" s="12"/>
      <c r="G23" s="3"/>
      <c r="H23" s="3"/>
    </row>
    <row r="24" spans="1:8" x14ac:dyDescent="0.2">
      <c r="A24" s="35" t="s">
        <v>123</v>
      </c>
      <c r="B24" s="47">
        <v>113.09036</v>
      </c>
      <c r="C24" s="47">
        <v>94.026876999999999</v>
      </c>
      <c r="D24" s="47">
        <v>840.37750700000004</v>
      </c>
      <c r="E24" s="47">
        <v>674.44937000000004</v>
      </c>
      <c r="F24" s="12"/>
      <c r="G24" s="3"/>
      <c r="H24" s="3"/>
    </row>
    <row r="25" spans="1:8" x14ac:dyDescent="0.2">
      <c r="A25" s="37" t="s">
        <v>171</v>
      </c>
      <c r="B25" s="38">
        <v>167.51402100000001</v>
      </c>
      <c r="C25" s="38">
        <v>24.742469</v>
      </c>
      <c r="D25" s="38">
        <v>671.77777500000002</v>
      </c>
      <c r="E25" s="38">
        <v>642.022649</v>
      </c>
      <c r="F25" s="12"/>
      <c r="G25" s="3"/>
      <c r="H25" s="3"/>
    </row>
    <row r="26" spans="1:8" x14ac:dyDescent="0.2">
      <c r="A26" s="36" t="s">
        <v>131</v>
      </c>
      <c r="B26" s="47">
        <v>51.635615000000001</v>
      </c>
      <c r="C26" s="47">
        <v>83.850295000000003</v>
      </c>
      <c r="D26" s="47">
        <v>599.81145900000001</v>
      </c>
      <c r="E26" s="47">
        <v>563.05394000000001</v>
      </c>
      <c r="F26" s="12"/>
      <c r="G26" s="3"/>
      <c r="H26" s="3"/>
    </row>
    <row r="27" spans="1:8" x14ac:dyDescent="0.2">
      <c r="A27" s="37" t="s">
        <v>175</v>
      </c>
      <c r="B27" s="38">
        <v>80.390479999999997</v>
      </c>
      <c r="C27" s="38" t="s">
        <v>249</v>
      </c>
      <c r="D27" s="38">
        <v>240.91093000000001</v>
      </c>
      <c r="E27" s="38">
        <v>553.79616199999998</v>
      </c>
      <c r="F27" s="12"/>
      <c r="G27" s="3"/>
      <c r="H27" s="3"/>
    </row>
    <row r="28" spans="1:8" x14ac:dyDescent="0.2">
      <c r="A28" s="35" t="s">
        <v>115</v>
      </c>
      <c r="B28" s="47">
        <v>62.540866000000001</v>
      </c>
      <c r="C28" s="47">
        <v>82.287400000000005</v>
      </c>
      <c r="D28" s="47">
        <v>395.924352</v>
      </c>
      <c r="E28" s="47">
        <v>547.24664199999995</v>
      </c>
      <c r="F28" s="12"/>
      <c r="G28" s="3"/>
      <c r="H28" s="3"/>
    </row>
    <row r="29" spans="1:8" x14ac:dyDescent="0.2">
      <c r="A29" s="37" t="s">
        <v>113</v>
      </c>
      <c r="B29" s="38">
        <v>47.722166999999999</v>
      </c>
      <c r="C29" s="38">
        <v>80.920580000000001</v>
      </c>
      <c r="D29" s="38">
        <v>498.258374</v>
      </c>
      <c r="E29" s="38">
        <v>533.93897000000004</v>
      </c>
      <c r="F29" s="12"/>
      <c r="G29" s="3"/>
      <c r="H29" s="3"/>
    </row>
    <row r="30" spans="1:8" x14ac:dyDescent="0.2">
      <c r="A30" s="36" t="s">
        <v>101</v>
      </c>
      <c r="B30" s="47">
        <v>51.776077000000001</v>
      </c>
      <c r="C30" s="47">
        <v>83.426760999999999</v>
      </c>
      <c r="D30" s="47">
        <v>458.97549500000002</v>
      </c>
      <c r="E30" s="47">
        <v>463.24799300000001</v>
      </c>
      <c r="F30" s="12"/>
      <c r="G30" s="3"/>
      <c r="H30" s="3"/>
    </row>
    <row r="31" spans="1:8" x14ac:dyDescent="0.2">
      <c r="A31" s="37" t="s">
        <v>110</v>
      </c>
      <c r="B31" s="38">
        <v>32.316564999999997</v>
      </c>
      <c r="C31" s="38">
        <v>37.476590000000002</v>
      </c>
      <c r="D31" s="38">
        <v>382.837132</v>
      </c>
      <c r="E31" s="38">
        <v>440.46756099999999</v>
      </c>
      <c r="F31" s="12"/>
      <c r="G31" s="3"/>
      <c r="H31" s="3"/>
    </row>
    <row r="32" spans="1:8" x14ac:dyDescent="0.2">
      <c r="A32" s="35" t="s">
        <v>118</v>
      </c>
      <c r="B32" s="47">
        <v>28.086068999999998</v>
      </c>
      <c r="C32" s="47">
        <v>32.763115999999997</v>
      </c>
      <c r="D32" s="47">
        <v>310.373469</v>
      </c>
      <c r="E32" s="47">
        <v>419.90746000000001</v>
      </c>
      <c r="F32" s="12"/>
      <c r="G32" s="3"/>
      <c r="H32" s="3"/>
    </row>
    <row r="33" spans="1:8" x14ac:dyDescent="0.2">
      <c r="A33" s="37" t="s">
        <v>130</v>
      </c>
      <c r="B33" s="38">
        <v>37.293314000000002</v>
      </c>
      <c r="C33" s="38">
        <v>83.925825000000003</v>
      </c>
      <c r="D33" s="38">
        <v>416.04319400000003</v>
      </c>
      <c r="E33" s="38">
        <v>416.01597500000003</v>
      </c>
      <c r="F33" s="12"/>
      <c r="G33" s="3"/>
      <c r="H33" s="3"/>
    </row>
    <row r="34" spans="1:8" x14ac:dyDescent="0.2">
      <c r="A34" s="36" t="s">
        <v>176</v>
      </c>
      <c r="B34" s="47">
        <v>39.660079000000003</v>
      </c>
      <c r="C34" s="47">
        <v>64.495295999999996</v>
      </c>
      <c r="D34" s="47">
        <v>336.68202000000002</v>
      </c>
      <c r="E34" s="47">
        <v>404.37889000000001</v>
      </c>
      <c r="F34" s="12"/>
      <c r="G34" s="3"/>
      <c r="H34" s="3"/>
    </row>
    <row r="35" spans="1:8" x14ac:dyDescent="0.2">
      <c r="A35" s="37" t="s">
        <v>177</v>
      </c>
      <c r="B35" s="38">
        <v>30.419975999999998</v>
      </c>
      <c r="C35" s="38">
        <v>31.358954000000001</v>
      </c>
      <c r="D35" s="38">
        <v>385.40284000000003</v>
      </c>
      <c r="E35" s="38">
        <v>404.09393699999998</v>
      </c>
      <c r="F35" s="12"/>
      <c r="G35" s="3"/>
      <c r="H35" s="3"/>
    </row>
    <row r="36" spans="1:8" x14ac:dyDescent="0.2">
      <c r="A36" s="35" t="s">
        <v>140</v>
      </c>
      <c r="B36" s="47">
        <v>75.964107999999996</v>
      </c>
      <c r="C36" s="47">
        <v>29.965730000000001</v>
      </c>
      <c r="D36" s="47">
        <v>316.60948300000001</v>
      </c>
      <c r="E36" s="47">
        <v>394.47061200000002</v>
      </c>
      <c r="F36" s="12"/>
      <c r="G36" s="3"/>
      <c r="H36" s="3"/>
    </row>
    <row r="37" spans="1:8" x14ac:dyDescent="0.2">
      <c r="A37" s="37" t="s">
        <v>142</v>
      </c>
      <c r="B37" s="38">
        <v>57.859090999999999</v>
      </c>
      <c r="C37" s="38">
        <v>50.478554000000003</v>
      </c>
      <c r="D37" s="38">
        <v>2373.3182339999998</v>
      </c>
      <c r="E37" s="38">
        <v>390.05684100000002</v>
      </c>
      <c r="F37" s="12"/>
      <c r="G37" s="3"/>
      <c r="H37" s="3"/>
    </row>
    <row r="38" spans="1:8" x14ac:dyDescent="0.2">
      <c r="A38" s="36" t="s">
        <v>158</v>
      </c>
      <c r="B38" s="47">
        <v>5.9953349999999999</v>
      </c>
      <c r="C38" s="47">
        <v>18.683005000000001</v>
      </c>
      <c r="D38" s="47">
        <v>226.498538</v>
      </c>
      <c r="E38" s="47">
        <v>361.53434600000003</v>
      </c>
      <c r="F38" s="12"/>
      <c r="G38" s="3"/>
      <c r="H38" s="3"/>
    </row>
    <row r="39" spans="1:8" x14ac:dyDescent="0.2">
      <c r="A39" s="37" t="s">
        <v>112</v>
      </c>
      <c r="B39" s="38">
        <v>47.401594000000003</v>
      </c>
      <c r="C39" s="38">
        <v>44.318708999999998</v>
      </c>
      <c r="D39" s="38">
        <v>451.72522099999998</v>
      </c>
      <c r="E39" s="38">
        <v>348.17459400000001</v>
      </c>
      <c r="F39" s="12"/>
      <c r="G39" s="3"/>
      <c r="H39" s="3"/>
    </row>
    <row r="40" spans="1:8" x14ac:dyDescent="0.2">
      <c r="A40" s="35" t="s">
        <v>168</v>
      </c>
      <c r="B40" s="47">
        <v>54.280631</v>
      </c>
      <c r="C40" s="47">
        <v>38.003155</v>
      </c>
      <c r="D40" s="47">
        <v>486.77685500000001</v>
      </c>
      <c r="E40" s="47">
        <v>334.925274</v>
      </c>
      <c r="F40" s="12"/>
      <c r="G40" s="3"/>
      <c r="H40" s="3"/>
    </row>
    <row r="41" spans="1:8" x14ac:dyDescent="0.2">
      <c r="A41" s="37" t="s">
        <v>148</v>
      </c>
      <c r="B41" s="38">
        <v>27.228805000000001</v>
      </c>
      <c r="C41" s="38">
        <v>30.757142999999999</v>
      </c>
      <c r="D41" s="38">
        <v>251.04092800000001</v>
      </c>
      <c r="E41" s="38">
        <v>265.378964</v>
      </c>
      <c r="F41" s="12"/>
      <c r="G41" s="3"/>
      <c r="H41" s="3"/>
    </row>
    <row r="42" spans="1:8" x14ac:dyDescent="0.2">
      <c r="A42" s="36" t="s">
        <v>111</v>
      </c>
      <c r="B42" s="47">
        <v>23.978580000000001</v>
      </c>
      <c r="C42" s="47">
        <v>29.879382</v>
      </c>
      <c r="D42" s="47">
        <v>210.25461000000001</v>
      </c>
      <c r="E42" s="47">
        <v>261.343279</v>
      </c>
      <c r="F42" s="12"/>
      <c r="G42" s="3"/>
      <c r="H42" s="3"/>
    </row>
    <row r="43" spans="1:8" x14ac:dyDescent="0.2">
      <c r="A43" s="37" t="s">
        <v>125</v>
      </c>
      <c r="B43" s="38">
        <v>35.702047</v>
      </c>
      <c r="C43" s="38">
        <v>25.601934</v>
      </c>
      <c r="D43" s="38">
        <v>221.22795400000001</v>
      </c>
      <c r="E43" s="38">
        <v>241.53007400000001</v>
      </c>
      <c r="F43" s="12"/>
      <c r="G43" s="3"/>
      <c r="H43" s="3"/>
    </row>
    <row r="44" spans="1:8" x14ac:dyDescent="0.2">
      <c r="A44" s="35" t="s">
        <v>178</v>
      </c>
      <c r="B44" s="47">
        <v>29.136327999999999</v>
      </c>
      <c r="C44" s="47">
        <v>27.714437</v>
      </c>
      <c r="D44" s="47">
        <v>198.19864100000001</v>
      </c>
      <c r="E44" s="47">
        <v>240.93255600000001</v>
      </c>
      <c r="F44" s="12"/>
      <c r="G44" s="3"/>
      <c r="H44" s="3"/>
    </row>
    <row r="45" spans="1:8" x14ac:dyDescent="0.2">
      <c r="A45" s="37" t="s">
        <v>156</v>
      </c>
      <c r="B45" s="38">
        <v>30.609953000000001</v>
      </c>
      <c r="C45" s="38">
        <v>24.161277999999999</v>
      </c>
      <c r="D45" s="38">
        <v>242.986661</v>
      </c>
      <c r="E45" s="38">
        <v>210.34750500000001</v>
      </c>
      <c r="F45" s="12"/>
      <c r="G45" s="3"/>
      <c r="H45" s="3"/>
    </row>
    <row r="46" spans="1:8" x14ac:dyDescent="0.2">
      <c r="A46" s="36" t="s">
        <v>102</v>
      </c>
      <c r="B46" s="47">
        <v>63.629131000000001</v>
      </c>
      <c r="C46" s="47">
        <v>1.509566</v>
      </c>
      <c r="D46" s="47">
        <v>570.20503299999996</v>
      </c>
      <c r="E46" s="47">
        <v>204.82735199999999</v>
      </c>
      <c r="F46" s="12"/>
      <c r="G46" s="3"/>
      <c r="H46" s="3"/>
    </row>
    <row r="47" spans="1:8" x14ac:dyDescent="0.2">
      <c r="A47" s="37" t="s">
        <v>122</v>
      </c>
      <c r="B47" s="38">
        <v>1.8827989999999999</v>
      </c>
      <c r="C47" s="38">
        <v>14.132305000000001</v>
      </c>
      <c r="D47" s="38">
        <v>166.17701700000001</v>
      </c>
      <c r="E47" s="38">
        <v>204.742964</v>
      </c>
      <c r="F47" s="12"/>
      <c r="G47" s="3"/>
      <c r="H47" s="3"/>
    </row>
    <row r="48" spans="1:8" x14ac:dyDescent="0.2">
      <c r="A48" s="35" t="s">
        <v>128</v>
      </c>
      <c r="B48" s="47">
        <v>12.592071000000001</v>
      </c>
      <c r="C48" s="47">
        <v>2.344071</v>
      </c>
      <c r="D48" s="47">
        <v>61.953111</v>
      </c>
      <c r="E48" s="47">
        <v>183.15983</v>
      </c>
      <c r="F48" s="12"/>
      <c r="G48" s="3"/>
      <c r="H48" s="3"/>
    </row>
    <row r="49" spans="1:8" x14ac:dyDescent="0.2">
      <c r="A49" s="37" t="s">
        <v>107</v>
      </c>
      <c r="B49" s="38">
        <v>37.749938999999998</v>
      </c>
      <c r="C49" s="38">
        <v>39.287756000000002</v>
      </c>
      <c r="D49" s="38">
        <v>356.68182999999999</v>
      </c>
      <c r="E49" s="38">
        <v>179.44313</v>
      </c>
      <c r="F49" s="12"/>
      <c r="G49" s="3"/>
      <c r="H49" s="3"/>
    </row>
    <row r="50" spans="1:8" x14ac:dyDescent="0.2">
      <c r="A50" s="36" t="s">
        <v>179</v>
      </c>
      <c r="B50" s="47" t="s">
        <v>249</v>
      </c>
      <c r="C50" s="47" t="s">
        <v>249</v>
      </c>
      <c r="D50" s="47">
        <v>5.0829999999999998E-3</v>
      </c>
      <c r="E50" s="47">
        <v>164.96177599999999</v>
      </c>
      <c r="F50" s="12"/>
      <c r="G50" s="3"/>
      <c r="H50" s="3"/>
    </row>
    <row r="51" spans="1:8" x14ac:dyDescent="0.2">
      <c r="A51" s="37" t="s">
        <v>165</v>
      </c>
      <c r="B51" s="38">
        <v>11.282451999999999</v>
      </c>
      <c r="C51" s="38">
        <v>17.288488999999998</v>
      </c>
      <c r="D51" s="38">
        <v>122.204488</v>
      </c>
      <c r="E51" s="38">
        <v>163.12259299999999</v>
      </c>
      <c r="F51" s="12"/>
      <c r="G51" s="3"/>
      <c r="H51" s="3"/>
    </row>
    <row r="52" spans="1:8" x14ac:dyDescent="0.2">
      <c r="A52" s="35" t="s">
        <v>180</v>
      </c>
      <c r="B52" s="47">
        <v>18.249328999999999</v>
      </c>
      <c r="C52" s="47">
        <v>8.8181910000000006</v>
      </c>
      <c r="D52" s="47">
        <v>149.03480999999999</v>
      </c>
      <c r="E52" s="47">
        <v>153.52749399999999</v>
      </c>
      <c r="F52" s="12"/>
      <c r="G52" s="3"/>
      <c r="H52" s="3"/>
    </row>
    <row r="53" spans="1:8" x14ac:dyDescent="0.2">
      <c r="A53" s="37" t="s">
        <v>134</v>
      </c>
      <c r="B53" s="38">
        <v>32.431717999999996</v>
      </c>
      <c r="C53" s="38">
        <v>15.057345</v>
      </c>
      <c r="D53" s="38">
        <v>188.73271299999999</v>
      </c>
      <c r="E53" s="38">
        <v>153.471371</v>
      </c>
      <c r="F53" s="12"/>
      <c r="G53" s="3"/>
      <c r="H53" s="3"/>
    </row>
    <row r="54" spans="1:8" x14ac:dyDescent="0.2">
      <c r="A54" s="36" t="s">
        <v>145</v>
      </c>
      <c r="B54" s="47">
        <v>1.9625189999999999</v>
      </c>
      <c r="C54" s="47">
        <v>13.931590999999999</v>
      </c>
      <c r="D54" s="47">
        <v>47.874543000000003</v>
      </c>
      <c r="E54" s="47">
        <v>148.707922</v>
      </c>
      <c r="F54" s="12"/>
      <c r="G54" s="3"/>
      <c r="H54" s="3"/>
    </row>
    <row r="55" spans="1:8" x14ac:dyDescent="0.2">
      <c r="A55" s="37" t="s">
        <v>181</v>
      </c>
      <c r="B55" s="38">
        <v>169.90810400000001</v>
      </c>
      <c r="C55" s="38">
        <v>12.773197</v>
      </c>
      <c r="D55" s="38">
        <v>567.18809099999999</v>
      </c>
      <c r="E55" s="38">
        <v>146.114431</v>
      </c>
      <c r="F55" s="12"/>
      <c r="G55" s="3"/>
      <c r="H55" s="3"/>
    </row>
    <row r="56" spans="1:8" x14ac:dyDescent="0.2">
      <c r="A56" s="35" t="s">
        <v>117</v>
      </c>
      <c r="B56" s="47">
        <v>18.071079999999998</v>
      </c>
      <c r="C56" s="47">
        <v>6.9446589999999997</v>
      </c>
      <c r="D56" s="47">
        <v>93.796053999999998</v>
      </c>
      <c r="E56" s="47">
        <v>142.37446399999999</v>
      </c>
      <c r="F56" s="12"/>
      <c r="G56" s="3"/>
      <c r="H56" s="3"/>
    </row>
    <row r="57" spans="1:8" x14ac:dyDescent="0.2">
      <c r="A57" s="37" t="s">
        <v>150</v>
      </c>
      <c r="B57" s="38">
        <v>9.5993279999999999</v>
      </c>
      <c r="C57" s="38">
        <v>30.913478000000001</v>
      </c>
      <c r="D57" s="38">
        <v>82.148661000000004</v>
      </c>
      <c r="E57" s="38">
        <v>133.13477499999999</v>
      </c>
      <c r="F57" s="12"/>
      <c r="G57" s="3"/>
      <c r="H57" s="3"/>
    </row>
    <row r="58" spans="1:8" x14ac:dyDescent="0.2">
      <c r="A58" s="36" t="s">
        <v>182</v>
      </c>
      <c r="B58" s="47">
        <v>22.164505999999999</v>
      </c>
      <c r="C58" s="47">
        <v>15.970326999999999</v>
      </c>
      <c r="D58" s="47">
        <v>158.15010599999999</v>
      </c>
      <c r="E58" s="47">
        <v>132.68286599999999</v>
      </c>
      <c r="F58" s="12"/>
      <c r="G58" s="3"/>
      <c r="H58" s="3"/>
    </row>
    <row r="59" spans="1:8" x14ac:dyDescent="0.2">
      <c r="A59" s="37" t="s">
        <v>183</v>
      </c>
      <c r="B59" s="38">
        <v>10.445356</v>
      </c>
      <c r="C59" s="38">
        <v>25.157623000000001</v>
      </c>
      <c r="D59" s="38">
        <v>101.577145</v>
      </c>
      <c r="E59" s="38">
        <v>128.752579</v>
      </c>
      <c r="F59" s="12"/>
      <c r="G59" s="3"/>
      <c r="H59" s="3"/>
    </row>
    <row r="60" spans="1:8" x14ac:dyDescent="0.2">
      <c r="A60" s="35" t="s">
        <v>184</v>
      </c>
      <c r="B60" s="47">
        <v>6.8739689999999998</v>
      </c>
      <c r="C60" s="47">
        <v>7.6353070000000001</v>
      </c>
      <c r="D60" s="47">
        <v>100.114057</v>
      </c>
      <c r="E60" s="47">
        <v>109.16119500000001</v>
      </c>
      <c r="F60" s="12"/>
      <c r="G60" s="3"/>
      <c r="H60" s="3"/>
    </row>
    <row r="61" spans="1:8" x14ac:dyDescent="0.2">
      <c r="A61" s="37" t="s">
        <v>163</v>
      </c>
      <c r="B61" s="38">
        <v>17.455290000000002</v>
      </c>
      <c r="C61" s="38">
        <v>14.428561999999999</v>
      </c>
      <c r="D61" s="38">
        <v>137.29416800000001</v>
      </c>
      <c r="E61" s="38">
        <v>97.936487</v>
      </c>
      <c r="F61" s="12"/>
      <c r="G61" s="3"/>
      <c r="H61" s="3"/>
    </row>
    <row r="62" spans="1:8" x14ac:dyDescent="0.2">
      <c r="A62" s="36" t="s">
        <v>185</v>
      </c>
      <c r="B62" s="47">
        <v>0.53849999999999998</v>
      </c>
      <c r="C62" s="47">
        <v>96.517593000000005</v>
      </c>
      <c r="D62" s="47">
        <v>1.067947</v>
      </c>
      <c r="E62" s="47">
        <v>97.759169999999997</v>
      </c>
      <c r="F62" s="12"/>
      <c r="G62" s="3"/>
      <c r="H62" s="3"/>
    </row>
    <row r="63" spans="1:8" x14ac:dyDescent="0.2">
      <c r="A63" s="37" t="s">
        <v>186</v>
      </c>
      <c r="B63" s="38">
        <v>2.0392260000000002</v>
      </c>
      <c r="C63" s="38">
        <v>3.1768049999999999</v>
      </c>
      <c r="D63" s="38">
        <v>34.981645999999998</v>
      </c>
      <c r="E63" s="38">
        <v>87.711208999999997</v>
      </c>
      <c r="F63" s="12"/>
      <c r="G63" s="3"/>
      <c r="H63" s="3"/>
    </row>
    <row r="64" spans="1:8" x14ac:dyDescent="0.2">
      <c r="A64" s="35" t="s">
        <v>187</v>
      </c>
      <c r="B64" s="47">
        <v>5.9943109999999997</v>
      </c>
      <c r="C64" s="47">
        <v>4.0781409999999996</v>
      </c>
      <c r="D64" s="47">
        <v>139.15184400000001</v>
      </c>
      <c r="E64" s="47">
        <v>77.695798999999994</v>
      </c>
      <c r="F64" s="12"/>
      <c r="G64" s="3"/>
      <c r="H64" s="3"/>
    </row>
    <row r="65" spans="1:8" x14ac:dyDescent="0.2">
      <c r="A65" s="37" t="s">
        <v>157</v>
      </c>
      <c r="B65" s="38">
        <v>1.973087</v>
      </c>
      <c r="C65" s="38">
        <v>12.382764</v>
      </c>
      <c r="D65" s="38">
        <v>24.738420000000001</v>
      </c>
      <c r="E65" s="38">
        <v>49.185968000000003</v>
      </c>
      <c r="F65" s="12"/>
      <c r="G65" s="3"/>
      <c r="H65" s="3"/>
    </row>
    <row r="66" spans="1:8" x14ac:dyDescent="0.2">
      <c r="A66" s="36" t="s">
        <v>188</v>
      </c>
      <c r="B66" s="47">
        <v>2.8514999999999999E-2</v>
      </c>
      <c r="C66" s="47">
        <v>6.0159999999999998E-2</v>
      </c>
      <c r="D66" s="47">
        <v>2.348214</v>
      </c>
      <c r="E66" s="47">
        <v>46.313084000000003</v>
      </c>
      <c r="F66" s="12"/>
      <c r="G66" s="3"/>
      <c r="H66" s="3"/>
    </row>
    <row r="67" spans="1:8" x14ac:dyDescent="0.2">
      <c r="A67" s="37" t="s">
        <v>189</v>
      </c>
      <c r="B67" s="38">
        <v>3.8861979999999998</v>
      </c>
      <c r="C67" s="38">
        <v>4.9089000000000001E-2</v>
      </c>
      <c r="D67" s="38">
        <v>50.021642</v>
      </c>
      <c r="E67" s="38">
        <v>42.623896000000002</v>
      </c>
      <c r="F67" s="12"/>
      <c r="G67" s="3"/>
      <c r="H67" s="3"/>
    </row>
    <row r="68" spans="1:8" x14ac:dyDescent="0.2">
      <c r="A68" s="35" t="s">
        <v>173</v>
      </c>
      <c r="B68" s="47">
        <v>0.88802599999999998</v>
      </c>
      <c r="C68" s="47">
        <v>4.7213760000000002</v>
      </c>
      <c r="D68" s="47">
        <v>15.102912</v>
      </c>
      <c r="E68" s="47">
        <v>42.490228000000002</v>
      </c>
      <c r="F68" s="12"/>
      <c r="G68" s="3"/>
      <c r="H68" s="3"/>
    </row>
    <row r="69" spans="1:8" x14ac:dyDescent="0.2">
      <c r="A69" s="37" t="s">
        <v>160</v>
      </c>
      <c r="B69" s="38">
        <v>3.6873209999999998</v>
      </c>
      <c r="C69" s="38">
        <v>4.3600669999999999</v>
      </c>
      <c r="D69" s="38">
        <v>42.761110000000002</v>
      </c>
      <c r="E69" s="38">
        <v>39.422949000000003</v>
      </c>
      <c r="F69" s="12"/>
      <c r="G69" s="3"/>
      <c r="H69" s="3"/>
    </row>
    <row r="70" spans="1:8" x14ac:dyDescent="0.2">
      <c r="A70" s="36" t="s">
        <v>190</v>
      </c>
      <c r="B70" s="47" t="s">
        <v>249</v>
      </c>
      <c r="C70" s="47">
        <v>7.2786439999999999</v>
      </c>
      <c r="D70" s="47">
        <v>22.233231</v>
      </c>
      <c r="E70" s="47">
        <v>34.232469000000002</v>
      </c>
      <c r="F70" s="12"/>
      <c r="G70" s="3"/>
      <c r="H70" s="3"/>
    </row>
    <row r="71" spans="1:8" x14ac:dyDescent="0.2">
      <c r="A71" s="37" t="s">
        <v>137</v>
      </c>
      <c r="B71" s="38">
        <v>3.7342529999999998</v>
      </c>
      <c r="C71" s="38">
        <v>4.0116459999999998</v>
      </c>
      <c r="D71" s="38">
        <v>28.027231</v>
      </c>
      <c r="E71" s="38">
        <v>29.913475999999999</v>
      </c>
      <c r="F71" s="12"/>
      <c r="G71" s="3"/>
      <c r="H71" s="3"/>
    </row>
    <row r="72" spans="1:8" x14ac:dyDescent="0.2">
      <c r="A72" s="35" t="s">
        <v>139</v>
      </c>
      <c r="B72" s="47">
        <v>0.28750100000000001</v>
      </c>
      <c r="C72" s="47">
        <v>2.7243010000000001</v>
      </c>
      <c r="D72" s="47">
        <v>23.954996999999999</v>
      </c>
      <c r="E72" s="47">
        <v>24.509774</v>
      </c>
      <c r="F72" s="12"/>
      <c r="G72" s="3"/>
      <c r="H72" s="3"/>
    </row>
    <row r="73" spans="1:8" x14ac:dyDescent="0.2">
      <c r="A73" s="37" t="s">
        <v>129</v>
      </c>
      <c r="B73" s="38">
        <v>5.3008199999999999</v>
      </c>
      <c r="C73" s="38">
        <v>0.46258300000000002</v>
      </c>
      <c r="D73" s="38">
        <v>32.155251</v>
      </c>
      <c r="E73" s="38">
        <v>24.460774000000001</v>
      </c>
      <c r="F73" s="12"/>
      <c r="G73" s="3"/>
      <c r="H73" s="3"/>
    </row>
    <row r="74" spans="1:8" x14ac:dyDescent="0.2">
      <c r="A74" s="36" t="s">
        <v>114</v>
      </c>
      <c r="B74" s="47">
        <v>2.639065</v>
      </c>
      <c r="C74" s="47">
        <v>3.9025940000000001</v>
      </c>
      <c r="D74" s="47">
        <v>16.809038999999999</v>
      </c>
      <c r="E74" s="47">
        <v>23.846139000000001</v>
      </c>
      <c r="F74" s="12"/>
      <c r="G74" s="3"/>
      <c r="H74" s="3"/>
    </row>
    <row r="75" spans="1:8" x14ac:dyDescent="0.2">
      <c r="A75" s="37" t="s">
        <v>191</v>
      </c>
      <c r="B75" s="38">
        <v>2.0403889999999998</v>
      </c>
      <c r="C75" s="38">
        <v>2.2110889999999999</v>
      </c>
      <c r="D75" s="38">
        <v>14.921360999999999</v>
      </c>
      <c r="E75" s="38">
        <v>23.837617000000002</v>
      </c>
      <c r="F75" s="12"/>
      <c r="G75" s="3"/>
      <c r="H75" s="3"/>
    </row>
    <row r="76" spans="1:8" x14ac:dyDescent="0.2">
      <c r="A76" s="35" t="s">
        <v>192</v>
      </c>
      <c r="B76" s="47">
        <v>1.8069999999999999E-2</v>
      </c>
      <c r="C76" s="47">
        <v>13.427484</v>
      </c>
      <c r="D76" s="47">
        <v>39.455798999999999</v>
      </c>
      <c r="E76" s="47">
        <v>23.227094999999998</v>
      </c>
      <c r="F76" s="12"/>
      <c r="G76" s="3"/>
      <c r="H76" s="3"/>
    </row>
    <row r="77" spans="1:8" x14ac:dyDescent="0.2">
      <c r="A77" s="37" t="s">
        <v>193</v>
      </c>
      <c r="B77" s="38">
        <v>1.12E-4</v>
      </c>
      <c r="C77" s="38">
        <v>8.9910000000000007E-3</v>
      </c>
      <c r="D77" s="38">
        <v>3.7853999999999999E-2</v>
      </c>
      <c r="E77" s="38">
        <v>21.821421999999998</v>
      </c>
      <c r="F77" s="12"/>
      <c r="G77" s="3"/>
      <c r="H77" s="3"/>
    </row>
    <row r="78" spans="1:8" x14ac:dyDescent="0.2">
      <c r="A78" s="36" t="s">
        <v>194</v>
      </c>
      <c r="B78" s="47">
        <v>2.9515189999999998</v>
      </c>
      <c r="C78" s="47">
        <v>1.613642</v>
      </c>
      <c r="D78" s="47">
        <v>15.102757</v>
      </c>
      <c r="E78" s="47">
        <v>20.119312999999998</v>
      </c>
      <c r="F78" s="12"/>
      <c r="G78" s="3"/>
      <c r="H78" s="3"/>
    </row>
    <row r="79" spans="1:8" x14ac:dyDescent="0.2">
      <c r="A79" s="37" t="s">
        <v>195</v>
      </c>
      <c r="B79" s="38">
        <v>1.6053999999999999E-2</v>
      </c>
      <c r="C79" s="38">
        <v>12.682288</v>
      </c>
      <c r="D79" s="38">
        <v>11.569784</v>
      </c>
      <c r="E79" s="38">
        <v>17.374402</v>
      </c>
      <c r="F79" s="12"/>
      <c r="G79" s="3"/>
      <c r="H79" s="3"/>
    </row>
    <row r="80" spans="1:8" x14ac:dyDescent="0.2">
      <c r="A80" s="35" t="s">
        <v>138</v>
      </c>
      <c r="B80" s="47">
        <v>2.4037470000000001</v>
      </c>
      <c r="C80" s="47">
        <v>0.27443099999999998</v>
      </c>
      <c r="D80" s="47">
        <v>25.344801</v>
      </c>
      <c r="E80" s="47">
        <v>16.717942000000001</v>
      </c>
      <c r="F80" s="12"/>
      <c r="G80" s="3"/>
      <c r="H80" s="3"/>
    </row>
    <row r="81" spans="1:11" x14ac:dyDescent="0.2">
      <c r="A81" s="37" t="s">
        <v>196</v>
      </c>
      <c r="B81" s="38">
        <v>1.1653230000000001</v>
      </c>
      <c r="C81" s="38">
        <v>0.36144999999999999</v>
      </c>
      <c r="D81" s="38">
        <v>18.141876</v>
      </c>
      <c r="E81" s="38">
        <v>15.797642</v>
      </c>
      <c r="F81" s="12"/>
      <c r="G81" s="3"/>
      <c r="H81" s="3"/>
    </row>
    <row r="82" spans="1:11" x14ac:dyDescent="0.2">
      <c r="A82" s="36" t="s">
        <v>144</v>
      </c>
      <c r="B82" s="47">
        <v>1.6122890000000001</v>
      </c>
      <c r="C82" s="47">
        <v>0.153638</v>
      </c>
      <c r="D82" s="47">
        <v>38.412855999999998</v>
      </c>
      <c r="E82" s="47">
        <v>15.556737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197</v>
      </c>
      <c r="B83" s="38">
        <v>2.429198</v>
      </c>
      <c r="C83" s="38">
        <v>3.2717209999999999</v>
      </c>
      <c r="D83" s="38">
        <v>13.154928999999999</v>
      </c>
      <c r="E83" s="38">
        <v>13.700360999999999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120</v>
      </c>
      <c r="B84" s="47">
        <v>3.3102469999999999</v>
      </c>
      <c r="C84" s="47">
        <v>3.0577730000000001</v>
      </c>
      <c r="D84" s="47">
        <v>10.670954999999999</v>
      </c>
      <c r="E84" s="47">
        <v>13.614458000000001</v>
      </c>
      <c r="F84" s="12"/>
      <c r="G84" s="3"/>
      <c r="H84" s="3"/>
    </row>
    <row r="85" spans="1:11" x14ac:dyDescent="0.2">
      <c r="A85" s="37" t="s">
        <v>143</v>
      </c>
      <c r="B85" s="38">
        <v>0.73881300000000005</v>
      </c>
      <c r="C85" s="38">
        <v>0.79862900000000003</v>
      </c>
      <c r="D85" s="38">
        <v>8.0408790000000003</v>
      </c>
      <c r="E85" s="38">
        <v>8.017963</v>
      </c>
      <c r="F85" s="12"/>
      <c r="G85" s="3"/>
      <c r="H85" s="3"/>
    </row>
    <row r="86" spans="1:11" x14ac:dyDescent="0.2">
      <c r="A86" s="36" t="s">
        <v>155</v>
      </c>
      <c r="B86" s="47">
        <v>0.49726900000000002</v>
      </c>
      <c r="C86" s="47">
        <v>0.86271900000000001</v>
      </c>
      <c r="D86" s="47">
        <v>4.873291</v>
      </c>
      <c r="E86" s="47">
        <v>6.8293749999999998</v>
      </c>
      <c r="F86" s="12"/>
      <c r="G86" s="3"/>
      <c r="H86" s="3"/>
    </row>
    <row r="87" spans="1:11" x14ac:dyDescent="0.2">
      <c r="A87" s="37" t="s">
        <v>198</v>
      </c>
      <c r="B87" s="38">
        <v>0.96545999999999998</v>
      </c>
      <c r="C87" s="38">
        <v>4.5369E-2</v>
      </c>
      <c r="D87" s="38">
        <v>7.6921189999999999</v>
      </c>
      <c r="E87" s="38">
        <v>6.245908</v>
      </c>
      <c r="F87" s="12"/>
      <c r="G87" s="3"/>
      <c r="H87" s="3"/>
    </row>
    <row r="88" spans="1:11" x14ac:dyDescent="0.2">
      <c r="A88" s="35" t="s">
        <v>199</v>
      </c>
      <c r="B88" s="47">
        <v>1.0774509999999999</v>
      </c>
      <c r="C88" s="47">
        <v>0.62215399999999998</v>
      </c>
      <c r="D88" s="47">
        <v>13.00746</v>
      </c>
      <c r="E88" s="47">
        <v>6.1893520000000004</v>
      </c>
      <c r="F88" s="12"/>
      <c r="G88" s="3"/>
      <c r="H88" s="3"/>
    </row>
    <row r="89" spans="1:11" x14ac:dyDescent="0.2">
      <c r="A89" s="37" t="s">
        <v>200</v>
      </c>
      <c r="B89" s="38">
        <v>0.93994800000000001</v>
      </c>
      <c r="C89" s="38">
        <v>0.41909800000000003</v>
      </c>
      <c r="D89" s="38">
        <v>7.5444110000000002</v>
      </c>
      <c r="E89" s="38">
        <v>5.7377719999999997</v>
      </c>
      <c r="F89" s="12"/>
      <c r="G89" s="3"/>
      <c r="H89" s="3"/>
    </row>
    <row r="90" spans="1:11" x14ac:dyDescent="0.2">
      <c r="A90" s="36" t="s">
        <v>149</v>
      </c>
      <c r="B90" s="47">
        <v>5.5483999999999999E-2</v>
      </c>
      <c r="C90" s="47">
        <v>3.6219000000000001E-2</v>
      </c>
      <c r="D90" s="47">
        <v>0.40623599999999999</v>
      </c>
      <c r="E90" s="47">
        <v>5.2123030000000004</v>
      </c>
      <c r="F90" s="12"/>
      <c r="G90" s="3"/>
      <c r="H90" s="3"/>
    </row>
    <row r="91" spans="1:11" x14ac:dyDescent="0.2">
      <c r="A91" s="37" t="s">
        <v>201</v>
      </c>
      <c r="B91" s="38">
        <v>1.8292980000000001</v>
      </c>
      <c r="C91" s="38">
        <v>0.16753899999999999</v>
      </c>
      <c r="D91" s="38">
        <v>12.798973</v>
      </c>
      <c r="E91" s="38">
        <v>5.1149279999999999</v>
      </c>
      <c r="F91" s="12"/>
      <c r="G91" s="3"/>
      <c r="H91" s="3"/>
    </row>
    <row r="92" spans="1:11" x14ac:dyDescent="0.2">
      <c r="A92" s="35" t="s">
        <v>202</v>
      </c>
      <c r="B92" s="47" t="s">
        <v>249</v>
      </c>
      <c r="C92" s="47" t="s">
        <v>249</v>
      </c>
      <c r="D92" s="47">
        <v>0.60502199999999995</v>
      </c>
      <c r="E92" s="47">
        <v>4.8637670000000002</v>
      </c>
      <c r="F92" s="12"/>
      <c r="G92" s="3"/>
      <c r="H92" s="3"/>
    </row>
    <row r="93" spans="1:11" x14ac:dyDescent="0.2">
      <c r="A93" s="37" t="s">
        <v>151</v>
      </c>
      <c r="B93" s="38">
        <v>0.72895799999999999</v>
      </c>
      <c r="C93" s="38">
        <v>0.271366</v>
      </c>
      <c r="D93" s="38">
        <v>3.0809359999999999</v>
      </c>
      <c r="E93" s="38">
        <v>3.9184839999999999</v>
      </c>
      <c r="F93" s="12"/>
      <c r="G93" s="3"/>
      <c r="H93" s="3"/>
    </row>
    <row r="94" spans="1:11" x14ac:dyDescent="0.2">
      <c r="A94" s="36" t="s">
        <v>116</v>
      </c>
      <c r="B94" s="47">
        <v>0.27298299999999998</v>
      </c>
      <c r="C94" s="47">
        <v>0.461366</v>
      </c>
      <c r="D94" s="47">
        <v>6.2176850000000004</v>
      </c>
      <c r="E94" s="47">
        <v>3.587202</v>
      </c>
      <c r="F94" s="12"/>
      <c r="G94" s="3"/>
      <c r="H94" s="3"/>
    </row>
    <row r="95" spans="1:11" x14ac:dyDescent="0.2">
      <c r="A95" s="37" t="s">
        <v>169</v>
      </c>
      <c r="B95" s="38">
        <v>1.157705</v>
      </c>
      <c r="C95" s="38" t="s">
        <v>249</v>
      </c>
      <c r="D95" s="38">
        <v>27.524885000000001</v>
      </c>
      <c r="E95" s="38">
        <v>3.2158129999999998</v>
      </c>
      <c r="F95" s="12"/>
      <c r="G95" s="3"/>
      <c r="H95" s="3"/>
    </row>
    <row r="96" spans="1:11" x14ac:dyDescent="0.2">
      <c r="A96" s="39" t="s">
        <v>164</v>
      </c>
      <c r="B96" s="50">
        <v>11.178609</v>
      </c>
      <c r="C96" s="50">
        <v>22.342462999999999</v>
      </c>
      <c r="D96" s="50">
        <v>77.362260000000106</v>
      </c>
      <c r="E96" s="50">
        <v>84.355296999999993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2" t="s">
        <v>227</v>
      </c>
      <c r="B98" s="18"/>
      <c r="C98" s="18"/>
      <c r="D98" s="18"/>
      <c r="E98" s="18"/>
    </row>
    <row r="99" spans="1:8" ht="24" customHeight="1" x14ac:dyDescent="0.2">
      <c r="A99" s="67" t="str">
        <f>'working sheet'!$B$34</f>
        <v/>
      </c>
      <c r="B99" s="67"/>
      <c r="C99" s="67"/>
      <c r="D99" s="67"/>
      <c r="E99" s="67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222</v>
      </c>
      <c r="D3" t="s">
        <v>223</v>
      </c>
      <c r="F3">
        <v>1</v>
      </c>
      <c r="G3" s="53" t="s">
        <v>203</v>
      </c>
      <c r="I3" t="s">
        <v>225</v>
      </c>
      <c r="J3" t="str">
        <f>I3&amp;B9</f>
        <v>حركة التجارة الخارجية السلعية غير النفطية - عبر منافذ إمارة أبوظبي-أغسطس 2020</v>
      </c>
      <c r="L3" s="24"/>
      <c r="M3" s="24"/>
    </row>
    <row r="4" spans="2:22" ht="15" x14ac:dyDescent="0.2">
      <c r="B4" t="s">
        <v>248</v>
      </c>
      <c r="C4" s="56" t="str">
        <f>B41</f>
        <v>يناير</v>
      </c>
      <c r="D4">
        <f>A41</f>
        <v>2019</v>
      </c>
      <c r="F4">
        <v>1</v>
      </c>
      <c r="G4" s="57" t="s">
        <v>204</v>
      </c>
      <c r="H4" s="60" t="s">
        <v>232</v>
      </c>
      <c r="I4" s="57" t="s">
        <v>238</v>
      </c>
      <c r="J4" s="57" t="str">
        <f>H4&amp;I4&amp;B10</f>
        <v>جدول 1: الصادرات غير النفطية من السلع حسب النظام المنسـق (الحد الثانـي) خلال الأشهر(يناير - أغسطس) ، وشهر أغسطس من العامين 2019-2020</v>
      </c>
      <c r="K4" s="57"/>
      <c r="L4" s="26"/>
      <c r="M4" s="26"/>
    </row>
    <row r="5" spans="2:22" ht="18" x14ac:dyDescent="0.2">
      <c r="B5" t="s">
        <v>224</v>
      </c>
      <c r="C5" s="56" t="str">
        <f>D41</f>
        <v>أغسطس</v>
      </c>
      <c r="D5">
        <f>C41</f>
        <v>2020</v>
      </c>
      <c r="F5">
        <v>2</v>
      </c>
      <c r="G5" s="53" t="s">
        <v>203</v>
      </c>
      <c r="H5" s="32"/>
      <c r="I5" t="s">
        <v>225</v>
      </c>
      <c r="J5" t="str">
        <f>I5&amp;B9</f>
        <v>حركة التجارة الخارجية السلعية غير النفطية - عبر منافذ إمارة أبوظبي-أغسطس 2020</v>
      </c>
    </row>
    <row r="6" spans="2:22" ht="14.25" x14ac:dyDescent="0.2">
      <c r="F6">
        <v>2</v>
      </c>
      <c r="G6" s="57" t="s">
        <v>206</v>
      </c>
      <c r="H6" s="60" t="s">
        <v>233</v>
      </c>
      <c r="I6" s="57" t="s">
        <v>239</v>
      </c>
      <c r="J6" s="57" t="str">
        <f>H6&amp;I6&amp;B10</f>
        <v>جدول 2: المعاد تصديره من السلع حسب النظام المنسـق (الحد الثانـي) خلال الأشهر(يناير - أغسطس) ، وشهر أغسطس من العامين 2019-2020</v>
      </c>
      <c r="K6" s="57"/>
    </row>
    <row r="7" spans="2:22" ht="18" x14ac:dyDescent="0.2">
      <c r="D7" t="str">
        <f>VLOOKUP(C5,$B$13:$C$24,2,0)</f>
        <v>أغسطس</v>
      </c>
      <c r="F7">
        <v>3</v>
      </c>
      <c r="G7" s="54" t="s">
        <v>203</v>
      </c>
      <c r="H7" s="32"/>
      <c r="I7" t="s">
        <v>225</v>
      </c>
      <c r="J7" t="str">
        <f>I7&amp;B9</f>
        <v>حركة التجارة الخارجية السلعية غير النفطية - عبر منافذ إمارة أبوظبي-أغسطس 2020</v>
      </c>
    </row>
    <row r="8" spans="2:22" ht="14.25" x14ac:dyDescent="0.2">
      <c r="F8">
        <v>3</v>
      </c>
      <c r="G8" s="57" t="s">
        <v>205</v>
      </c>
      <c r="H8" s="60" t="s">
        <v>234</v>
      </c>
      <c r="I8" s="57" t="s">
        <v>240</v>
      </c>
      <c r="J8" s="57" t="str">
        <f>H8&amp;I8&amp;B10</f>
        <v>جدول 3: الواردات من السلع حسب النظام المنسـق (الحد الثانـي) خلال الأشهر(يناير - أغسطس) ، وشهر أغسطس من العامين 2019-2020</v>
      </c>
      <c r="K8" s="57"/>
    </row>
    <row r="9" spans="2:22" ht="18" x14ac:dyDescent="0.2">
      <c r="B9" t="str">
        <f>D7&amp;" "&amp;D5</f>
        <v>أغسطس 2020</v>
      </c>
      <c r="F9">
        <v>4</v>
      </c>
      <c r="G9" s="53" t="s">
        <v>203</v>
      </c>
      <c r="H9" s="32"/>
      <c r="I9" t="s">
        <v>225</v>
      </c>
      <c r="J9" t="str">
        <f>I9&amp;B9</f>
        <v>حركة التجارة الخارجية السلعية غير النفطية - عبر منافذ إمارة أبوظبي-أغسطس 2020</v>
      </c>
    </row>
    <row r="10" spans="2:22" ht="14.25" x14ac:dyDescent="0.2">
      <c r="B10" t="str">
        <f>"("&amp;C4&amp;" - "&amp;C5&amp;") ، وشهر "&amp;D7&amp;" من العامين "&amp;D4&amp;"-"&amp;D5</f>
        <v>(يناير - أغسطس) ، وشهر أغسطس من العامين 2019-2020</v>
      </c>
      <c r="F10">
        <v>4</v>
      </c>
      <c r="G10" s="59" t="s">
        <v>207</v>
      </c>
      <c r="H10" s="61" t="s">
        <v>235</v>
      </c>
      <c r="I10" s="59" t="s">
        <v>241</v>
      </c>
      <c r="J10" s="59" t="str">
        <f>H10&amp;I10&amp;B10</f>
        <v>جدول 4:  الصادرات غير النفطية من السلع حسب الدول خلال الأشهر(يناير - أغسطس) ، وشهر أغسطس من العامين 2019-2020</v>
      </c>
      <c r="K10" s="59"/>
    </row>
    <row r="11" spans="2:22" ht="18" x14ac:dyDescent="0.2">
      <c r="F11">
        <v>5</v>
      </c>
      <c r="G11" s="53" t="s">
        <v>203</v>
      </c>
      <c r="H11" s="32"/>
      <c r="I11" t="s">
        <v>225</v>
      </c>
      <c r="J11" t="str">
        <f>I11&amp;B9</f>
        <v>حركة التجارة الخارجية السلعية غير النفطية - عبر منافذ إمارة أبوظبي-أغسطس 2020</v>
      </c>
    </row>
    <row r="12" spans="2:22" ht="14.25" x14ac:dyDescent="0.2">
      <c r="F12">
        <v>5</v>
      </c>
      <c r="G12" s="57" t="s">
        <v>208</v>
      </c>
      <c r="H12" s="60" t="s">
        <v>236</v>
      </c>
      <c r="I12" s="57" t="s">
        <v>242</v>
      </c>
      <c r="J12" s="57" t="str">
        <f>H12&amp;I12&amp;B10</f>
        <v>جدول 5:المعاد تصديره من السلع غير النفطية حسب الدول خلال الأشهر(يناير - أغسطس) ، وشهر أغسطس من العامين 2019-2020</v>
      </c>
      <c r="K12" s="57"/>
    </row>
    <row r="13" spans="2:22" ht="18" x14ac:dyDescent="0.2">
      <c r="B13" s="56" t="s">
        <v>210</v>
      </c>
      <c r="C13" s="55" t="s">
        <v>210</v>
      </c>
      <c r="F13">
        <v>6</v>
      </c>
      <c r="G13" s="53" t="s">
        <v>203</v>
      </c>
      <c r="H13" s="32"/>
      <c r="I13" t="s">
        <v>225</v>
      </c>
      <c r="J13" t="str">
        <f>I13&amp;B9</f>
        <v>حركة التجارة الخارجية السلعية غير النفطية - عبر منافذ إمارة أبوظبي-أغسطس 2020</v>
      </c>
    </row>
    <row r="14" spans="2:22" ht="14.25" x14ac:dyDescent="0.2">
      <c r="B14" s="56" t="s">
        <v>211</v>
      </c>
      <c r="C14" s="55" t="s">
        <v>211</v>
      </c>
      <c r="F14">
        <v>6</v>
      </c>
      <c r="G14" s="57" t="s">
        <v>209</v>
      </c>
      <c r="H14" s="60" t="s">
        <v>237</v>
      </c>
      <c r="I14" s="57" t="s">
        <v>243</v>
      </c>
      <c r="J14" s="57" t="str">
        <f>H14&amp;I14&amp;B10</f>
        <v>جدول 6: الواردات غير النفطية من السلع حسب الدول خلال الأشهر(يناير - أغسطس) ، وشهر أغسطس من العامين 2019-2020</v>
      </c>
      <c r="K14" s="57"/>
    </row>
    <row r="15" spans="2:22" ht="14.25" x14ac:dyDescent="0.2">
      <c r="B15" s="56" t="s">
        <v>212</v>
      </c>
      <c r="C15" s="55" t="s">
        <v>212</v>
      </c>
    </row>
    <row r="16" spans="2:22" ht="14.25" x14ac:dyDescent="0.2">
      <c r="B16" s="56" t="s">
        <v>213</v>
      </c>
      <c r="C16" s="55" t="s">
        <v>213</v>
      </c>
    </row>
    <row r="17" spans="2:6" ht="14.25" x14ac:dyDescent="0.2">
      <c r="B17" s="56" t="s">
        <v>214</v>
      </c>
      <c r="C17" s="55" t="s">
        <v>214</v>
      </c>
    </row>
    <row r="18" spans="2:6" ht="14.25" x14ac:dyDescent="0.2">
      <c r="B18" s="56" t="s">
        <v>215</v>
      </c>
      <c r="C18" s="55" t="s">
        <v>215</v>
      </c>
    </row>
    <row r="19" spans="2:6" ht="14.25" x14ac:dyDescent="0.2">
      <c r="B19" s="56" t="s">
        <v>216</v>
      </c>
      <c r="C19" s="55" t="s">
        <v>216</v>
      </c>
    </row>
    <row r="20" spans="2:6" ht="14.25" x14ac:dyDescent="0.2">
      <c r="B20" s="56" t="s">
        <v>217</v>
      </c>
      <c r="C20" s="55" t="s">
        <v>217</v>
      </c>
    </row>
    <row r="21" spans="2:6" ht="14.25" x14ac:dyDescent="0.2">
      <c r="B21" s="56" t="s">
        <v>218</v>
      </c>
      <c r="C21" s="55" t="s">
        <v>218</v>
      </c>
    </row>
    <row r="22" spans="2:6" ht="14.25" x14ac:dyDescent="0.2">
      <c r="B22" s="56" t="s">
        <v>219</v>
      </c>
      <c r="C22" s="55" t="s">
        <v>219</v>
      </c>
    </row>
    <row r="23" spans="2:6" ht="14.25" x14ac:dyDescent="0.2">
      <c r="B23" s="56" t="s">
        <v>220</v>
      </c>
      <c r="C23" s="55" t="s">
        <v>220</v>
      </c>
    </row>
    <row r="24" spans="2:6" ht="14.25" x14ac:dyDescent="0.2">
      <c r="B24" s="56" t="s">
        <v>221</v>
      </c>
      <c r="C24" s="55" t="s">
        <v>221</v>
      </c>
    </row>
    <row r="29" spans="2:6" x14ac:dyDescent="0.2">
      <c r="B29" t="s">
        <v>2</v>
      </c>
    </row>
    <row r="30" spans="2:6" x14ac:dyDescent="0.2">
      <c r="B30">
        <v>0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0 are preliminary</v>
      </c>
    </row>
    <row r="34" spans="1:4" x14ac:dyDescent="0.2">
      <c r="B34" s="58" t="str">
        <f>IF($B$30&gt;0," بيانات عام " &amp;$B$30&amp; " أوليّة ","")</f>
        <v/>
      </c>
    </row>
    <row r="40" spans="1:4" x14ac:dyDescent="0.2">
      <c r="A40" t="s">
        <v>244</v>
      </c>
      <c r="B40" t="s">
        <v>245</v>
      </c>
      <c r="C40" t="s">
        <v>246</v>
      </c>
      <c r="D40" t="s">
        <v>247</v>
      </c>
    </row>
    <row r="41" spans="1:4" x14ac:dyDescent="0.2">
      <c r="A41">
        <v>2019</v>
      </c>
      <c r="B41" t="s">
        <v>210</v>
      </c>
      <c r="C41">
        <v>2020</v>
      </c>
      <c r="D41" t="s">
        <v>217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B6A4181-52DE-4189-B045-129F5BB81D97}"/>
</file>

<file path=customXml/itemProps2.xml><?xml version="1.0" encoding="utf-8"?>
<ds:datastoreItem xmlns:ds="http://schemas.openxmlformats.org/officeDocument/2006/customXml" ds:itemID="{B497D326-F685-44C7-93CC-E9B21A6B54A9}"/>
</file>

<file path=customXml/itemProps3.xml><?xml version="1.0" encoding="utf-8"?>
<ds:datastoreItem xmlns:ds="http://schemas.openxmlformats.org/officeDocument/2006/customXml" ds:itemID="{19E108EE-7DAB-4DA0-A8B3-005384A13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