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New-Indusrty &amp; Constructions\Publication-Banks Statistics\تقرير إحصاءات البنوك\2023\Q4\"/>
    </mc:Choice>
  </mc:AlternateContent>
  <xr:revisionPtr revIDLastSave="0" documentId="13_ncr:1_{D14FDB88-3C2B-4C03-9335-8F7F66DD7181}" xr6:coauthVersionLast="47" xr6:coauthVersionMax="47" xr10:uidLastSave="{00000000-0000-0000-0000-000000000000}"/>
  <bookViews>
    <workbookView xWindow="28680" yWindow="-120" windowWidth="29040" windowHeight="15840" activeTab="3" xr2:uid="{76311B4C-5DF8-47F0-AF60-3789D669A414}"/>
  </bookViews>
  <sheets>
    <sheet name="Index" sheetId="14" r:id="rId1"/>
    <sheet name="Table 1" sheetId="58" r:id="rId2"/>
    <sheet name="Table 2" sheetId="57" r:id="rId3"/>
    <sheet name="Table 3" sheetId="56" r:id="rId4"/>
    <sheet name="Table 4" sheetId="59" r:id="rId5"/>
    <sheet name="Table 5" sheetId="61" r:id="rId6"/>
    <sheet name="Metadata" sheetId="17" r:id="rId7"/>
    <sheet name="Enquiries" sheetId="1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7" i="57" l="1"/>
  <c r="N7" i="58"/>
  <c r="L7" i="57" l="1"/>
  <c r="L7" i="58"/>
  <c r="D7" i="58"/>
  <c r="E7" i="58"/>
  <c r="F7" i="58"/>
  <c r="G7" i="58"/>
  <c r="H7" i="58"/>
  <c r="I7" i="58"/>
  <c r="J7" i="58"/>
  <c r="K7" i="58"/>
  <c r="M7" i="58"/>
  <c r="C7" i="58"/>
  <c r="C7" i="57"/>
  <c r="K7" i="57"/>
  <c r="M7" i="57"/>
  <c r="D7" i="57" l="1"/>
  <c r="E7" i="57"/>
  <c r="F7" i="57"/>
  <c r="G7" i="57"/>
  <c r="H7" i="57"/>
  <c r="I7" i="57"/>
  <c r="J7" i="57"/>
</calcChain>
</file>

<file path=xl/sharedStrings.xml><?xml version="1.0" encoding="utf-8"?>
<sst xmlns="http://schemas.openxmlformats.org/spreadsheetml/2006/main" count="195" uniqueCount="116">
  <si>
    <t>Metadata</t>
  </si>
  <si>
    <t>Enquiries</t>
  </si>
  <si>
    <t>Table description</t>
  </si>
  <si>
    <t>Link</t>
  </si>
  <si>
    <t>Table 1</t>
  </si>
  <si>
    <t>Table 2</t>
  </si>
  <si>
    <t>Table 3</t>
  </si>
  <si>
    <t>GLOSSARY</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</si>
  <si>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</si>
  <si>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</si>
  <si>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</si>
  <si>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</si>
  <si>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Million AED</t>
  </si>
  <si>
    <t xml:space="preserve">معجم المصطلحات </t>
  </si>
  <si>
    <t>للاستفسارات</t>
  </si>
  <si>
    <t>إخلاء المسؤولية وشروط الاستخدام</t>
  </si>
  <si>
    <t>Total net interest earnings quarterly figures</t>
  </si>
  <si>
    <t>الفوائد والأرباح خلال الربع</t>
  </si>
  <si>
    <t>Net earnings of commercial and Islamic banks</t>
  </si>
  <si>
    <t>صافي الدخل للبنوك التجارية والإسلامية</t>
  </si>
  <si>
    <t xml:space="preserve"> Number and compensation of employees</t>
  </si>
  <si>
    <t xml:space="preserve">عدد العاملين وتعويضاتهم </t>
  </si>
  <si>
    <r>
      <t xml:space="preserve">Table 1: </t>
    </r>
    <r>
      <rPr>
        <b/>
        <sz val="11"/>
        <rFont val="Arial"/>
        <family val="2"/>
      </rPr>
      <t xml:space="preserve"> Total net interest earnings quarterly figures</t>
    </r>
  </si>
  <si>
    <r>
      <rPr>
        <b/>
        <sz val="11"/>
        <color rgb="FF426A6E"/>
        <rFont val="Arial"/>
        <family val="2"/>
      </rPr>
      <t xml:space="preserve">جدول 1: </t>
    </r>
    <r>
      <rPr>
        <b/>
        <sz val="11"/>
        <rFont val="Arial"/>
        <family val="2"/>
      </rPr>
      <t xml:space="preserve"> الفوائد والأرباح خلال الربع</t>
    </r>
  </si>
  <si>
    <t>مليون درهم</t>
  </si>
  <si>
    <t>Type</t>
  </si>
  <si>
    <t>النوع</t>
  </si>
  <si>
    <t>Gross interest received</t>
  </si>
  <si>
    <t>Gross interest paid</t>
  </si>
  <si>
    <t>Net interest income of commercial banks</t>
  </si>
  <si>
    <t>Source: Central Bank- UAE</t>
  </si>
  <si>
    <t xml:space="preserve">صافي الفوائد للبنوك التجارية </t>
  </si>
  <si>
    <t>إجمالي الفوائد المقبوضة</t>
  </si>
  <si>
    <t>إجمالي الفوائد المدفوعة</t>
  </si>
  <si>
    <t>المصدر: مصرف الإمارات المركزي</t>
  </si>
  <si>
    <t>Q1 2021</t>
  </si>
  <si>
    <t>Q2 2021</t>
  </si>
  <si>
    <t>Q1 2022</t>
  </si>
  <si>
    <t>Q3 2021</t>
  </si>
  <si>
    <t>Q4 2021</t>
  </si>
  <si>
    <t>Q2 2022</t>
  </si>
  <si>
    <t>Q3 2022</t>
  </si>
  <si>
    <t>Q4 2022</t>
  </si>
  <si>
    <t>Q1 2023</t>
  </si>
  <si>
    <t>Total Income</t>
  </si>
  <si>
    <t>Earnings of Islamic banks</t>
  </si>
  <si>
    <t>Investment Income</t>
  </si>
  <si>
    <t>Other Income</t>
  </si>
  <si>
    <t>مجموع الدخل</t>
  </si>
  <si>
    <t>صافي الدخل من البنوك الإسلامية</t>
  </si>
  <si>
    <t>دخل الاستثمار</t>
  </si>
  <si>
    <t>دخول أخرى</t>
  </si>
  <si>
    <r>
      <t xml:space="preserve">Table 2: </t>
    </r>
    <r>
      <rPr>
        <b/>
        <sz val="11"/>
        <rFont val="Arial"/>
        <family val="2"/>
      </rPr>
      <t xml:space="preserve"> Net earnings of commercial and Islamic banks</t>
    </r>
  </si>
  <si>
    <r>
      <t xml:space="preserve">Table 3: </t>
    </r>
    <r>
      <rPr>
        <b/>
        <sz val="11"/>
        <rFont val="Arial"/>
        <family val="2"/>
      </rPr>
      <t>Number and compensation of employees</t>
    </r>
  </si>
  <si>
    <t>Number of employees</t>
  </si>
  <si>
    <r>
      <rPr>
        <b/>
        <sz val="11"/>
        <color rgb="FF426A6E"/>
        <rFont val="Arial"/>
        <family val="2"/>
      </rPr>
      <t xml:space="preserve">جدول 3: </t>
    </r>
    <r>
      <rPr>
        <b/>
        <sz val="11"/>
        <rFont val="Arial"/>
        <family val="2"/>
      </rPr>
      <t xml:space="preserve">  عدد العاملين وتعويضاتهم </t>
    </r>
  </si>
  <si>
    <t>عدد العاملين</t>
  </si>
  <si>
    <t>نصيب العامل من تعويضات العاملين (شهري، درهم)</t>
  </si>
  <si>
    <r>
      <t xml:space="preserve">Net earnings of commercial and Islamic banks: </t>
    </r>
    <r>
      <rPr>
        <sz val="8"/>
        <color rgb="FF000000"/>
        <rFont val="Arial"/>
        <family val="2"/>
      </rPr>
      <t>Total revenue IS total net interest earning of Abu Dhabi commercial and Islamic based banks. 
This indicator measures the difference between the revenues generated for the bank from investment in various forms of assets (e.g. joint venture, Murabahah and Mudharabah and others) and payments to clients in the form of dividends on deposits.</t>
    </r>
  </si>
  <si>
    <r>
      <t xml:space="preserve">الإيرادات الاجمالية  للبنوك التجارية والإسلامية التي يقع مركزها الرئيسي إمارة ابوظبي: </t>
    </r>
    <r>
      <rPr>
        <sz val="8"/>
        <color theme="1"/>
        <rFont val="Arial"/>
        <family val="2"/>
      </rPr>
      <t xml:space="preserve">يتعلق إجمالي الإيرادات بإجمالي صافي أرباح الفوائد لبنوك أبوظبي التجارية والإسلامية.
يقيس هذا المؤشر الفرق بين الإيرادات المتولدة للبنك من الاستثمار في أشكال مختلفة من الأصول (مثل المشاريع المشتركة والمرابحة والمضاربة وغيرها) والمدفوعات للعملاء في شكل أرباح على الودائع. </t>
    </r>
  </si>
  <si>
    <r>
      <t xml:space="preserve">صافي الفوائد للبنوك التجارية : </t>
    </r>
    <r>
      <rPr>
        <sz val="8"/>
        <color theme="1"/>
        <rFont val="Arial"/>
        <family val="2"/>
      </rPr>
      <t>الدخل الناتج عن طرح الفائدة المدفوعة من إجمالي الفائدة المستلمة</t>
    </r>
  </si>
  <si>
    <r>
      <t xml:space="preserve">Net interest income of commercial banks: </t>
    </r>
    <r>
      <rPr>
        <sz val="8"/>
        <rFont val="Arial"/>
        <family val="2"/>
      </rPr>
      <t>Net income of commercial banks is the income generated by subtracting the interest paid from the total interest received.</t>
    </r>
  </si>
  <si>
    <r>
      <t>Number of employees:</t>
    </r>
    <r>
      <rPr>
        <sz val="8"/>
        <rFont val="Arial"/>
        <family val="2"/>
      </rPr>
      <t>The number of employees of Abu Dhabi based banks</t>
    </r>
  </si>
  <si>
    <r>
      <t xml:space="preserve">عدد العاملين: </t>
    </r>
    <r>
      <rPr>
        <sz val="8"/>
        <color theme="1"/>
        <rFont val="Arial"/>
        <family val="2"/>
      </rPr>
      <t>عدد موظفي البنوك التي مقرها أبوظبي</t>
    </r>
  </si>
  <si>
    <r>
      <t xml:space="preserve">Average compensation per employee: </t>
    </r>
    <r>
      <rPr>
        <sz val="8"/>
        <rFont val="Arial"/>
        <family val="2"/>
      </rPr>
      <t xml:space="preserve">Compensation of Employees relates to salaries, cash wages, rewards, regular and irregular social and in-kind benefits that are due to the employees during the year of survey. 
This indicator measures the compensation of employees per employee for Abu Dhabi based banks. </t>
    </r>
  </si>
  <si>
    <r>
      <t xml:space="preserve">نصيب العامل من تعويضات العاملين (شهري، درهم): </t>
    </r>
    <r>
      <rPr>
        <sz val="8"/>
        <color theme="1"/>
        <rFont val="Arial"/>
        <family val="2"/>
      </rPr>
      <t xml:space="preserve">تعويض الموظف: الأجور والمرتبات والمكافآت النقدية والمزايا العينية الممنوحة للعمال من قبل الشركة لعمالها.يقيس هذا المؤشر الإحصائي تعويضات الموظفين لكل موظف في البنوك الكائنة في أبوظبي. </t>
    </r>
  </si>
  <si>
    <t>*Preliminary estimates</t>
  </si>
  <si>
    <t>* تقديرات أولية</t>
  </si>
  <si>
    <t>ينتج مركز الإحصاء - أبوظبي إحصاءات رسمية لي عن احتياجات الحكومة والمجتمعات المحلية والأفراد والشركات، ولن يكون المركز مسؤولا عن أي خسارة أو ضرر يتكبده المستخدم بعد إساءة استخدام الإحصاءات المقدمة بحسن نية من قبل المركز، ويتحمل مستخدمو الإحصاءات الرسمية مسؤولية تحديد متى وكيفية استخدام الإحصاءات لأغراض محددة/ يعفي المستخدم المركز من أي التزام قانوني يتعلق بالأخطاء التي قد تحدث خارج سيطرته أو دون علمها. يتنازل المستخدم أيضا عن الحق في الحصول على تعويض عن الخسائر أو الأضرار التي قد تحدث نتيجة لأي خطأ. الإحصاءات الرسمية لمركز الإحصاء - أبوظبي محمية بموجب قوانين حقوق الطبع والنشر، ما لم ينص على خلاف ذلك. يجوز إعادة إنتاج محتويات هذا المنشور، كليا أو جزئيا، وبأي وسيلة، دون الحصول على إذن آخر من مركز الإحصاء - أبوظبي، شريطة أن يكون المركز معترفا به تماما على النحو التالي: المصدر: مركز الإحصاء – أبوظبي، سنة النشر، اسم المنتج، رقم الفهرس، الفترة المرجعية، الصفحة (الصفحات).</t>
  </si>
  <si>
    <t>Q2 2023</t>
  </si>
  <si>
    <t>صافي الفوائد للبنوك التجارية</t>
  </si>
  <si>
    <t>إحصاءات البنوك، الربع الرابع 2023</t>
  </si>
  <si>
    <t>Banks Statistics, Fourth Quarter 2023</t>
  </si>
  <si>
    <t xml:space="preserve"> معدل أسعار الفائدة على الودائع والقروض والسلف (%)</t>
  </si>
  <si>
    <t>معدل أسعار الفائدة على الإيداعات (%)</t>
  </si>
  <si>
    <t>Average annual interest rates on loans and advances (%)</t>
  </si>
  <si>
    <t>Average annual rates  on savings deposits (%)</t>
  </si>
  <si>
    <t>Q3 2023</t>
  </si>
  <si>
    <r>
      <t>Q4 2023</t>
    </r>
    <r>
      <rPr>
        <b/>
        <sz val="8"/>
        <color rgb="FFFF0000"/>
        <rFont val="Arial"/>
        <family val="2"/>
      </rPr>
      <t>*</t>
    </r>
  </si>
  <si>
    <r>
      <t xml:space="preserve">Table 4: </t>
    </r>
    <r>
      <rPr>
        <b/>
        <sz val="11"/>
        <rFont val="Arial"/>
        <family val="2"/>
      </rPr>
      <t>Average annual interest rates on loans and advances (%)</t>
    </r>
  </si>
  <si>
    <r>
      <rPr>
        <b/>
        <sz val="11"/>
        <color rgb="FF426A6E"/>
        <rFont val="Arial"/>
        <family val="2"/>
      </rPr>
      <t xml:space="preserve">جدول 4: </t>
    </r>
    <r>
      <rPr>
        <b/>
        <sz val="11"/>
        <rFont val="Arial"/>
        <family val="2"/>
      </rPr>
      <t xml:space="preserve">   معدل أسعار الفائدة على الودائع والقروض والسلف (%)</t>
    </r>
  </si>
  <si>
    <t>Table 4</t>
  </si>
  <si>
    <t>Table 5</t>
  </si>
  <si>
    <t>Personal Loans</t>
  </si>
  <si>
    <t>Business Loans</t>
  </si>
  <si>
    <t>Overdrafts</t>
  </si>
  <si>
    <t>Trust Receipts</t>
  </si>
  <si>
    <t>Other Loans &amp; Advances</t>
  </si>
  <si>
    <t>القرض الشخصي</t>
  </si>
  <si>
    <t>القرض التجاري</t>
  </si>
  <si>
    <t>السحب على المكشوف</t>
  </si>
  <si>
    <t>إيصالات أمانة</t>
  </si>
  <si>
    <t>القروض والسلف الأخرى</t>
  </si>
  <si>
    <r>
      <t xml:space="preserve">Table 5: </t>
    </r>
    <r>
      <rPr>
        <b/>
        <sz val="11"/>
        <rFont val="Arial"/>
        <family val="2"/>
      </rPr>
      <t>Average annual rates  on savings deposits (%)</t>
    </r>
  </si>
  <si>
    <r>
      <rPr>
        <b/>
        <sz val="11"/>
        <color rgb="FF426A6E"/>
        <rFont val="Arial"/>
        <family val="2"/>
      </rPr>
      <t xml:space="preserve">جدول 5: </t>
    </r>
    <r>
      <rPr>
        <b/>
        <sz val="11"/>
        <rFont val="Arial"/>
        <family val="2"/>
      </rPr>
      <t xml:space="preserve">   معدل أسعار الفائدة على الإيداعات (%)</t>
    </r>
  </si>
  <si>
    <t>التوفير</t>
  </si>
  <si>
    <t>أكثر من سنة</t>
  </si>
  <si>
    <t>سنة</t>
  </si>
  <si>
    <t>6 شهور</t>
  </si>
  <si>
    <t>3 شهور</t>
  </si>
  <si>
    <t>شهرين</t>
  </si>
  <si>
    <t>شهر</t>
  </si>
  <si>
    <t>حتى أسبوع</t>
  </si>
  <si>
    <t>Savings Deposit</t>
  </si>
  <si>
    <t>Over 1 Year</t>
  </si>
  <si>
    <t>1 Year</t>
  </si>
  <si>
    <t>6 Months</t>
  </si>
  <si>
    <t>3 Months</t>
  </si>
  <si>
    <t>2 Months</t>
  </si>
  <si>
    <t>1 Month</t>
  </si>
  <si>
    <t>Up to 7 Days</t>
  </si>
  <si>
    <t>وصف الجدول</t>
  </si>
  <si>
    <r>
      <rPr>
        <b/>
        <sz val="11"/>
        <color rgb="FF426A6E"/>
        <rFont val="Arial"/>
        <family val="2"/>
      </rPr>
      <t xml:space="preserve">جدول 2: </t>
    </r>
    <r>
      <rPr>
        <b/>
        <sz val="11"/>
        <rFont val="Arial"/>
        <family val="2"/>
      </rPr>
      <t xml:space="preserve"> صافي الدخل للبنوك التجارية والإسلامية</t>
    </r>
  </si>
  <si>
    <t xml:space="preserve">Average compensation per employee (Month, AED) </t>
  </si>
  <si>
    <t>* تم تطوير منهجية الحساب وفقا للبيانات الواردة من المصرف المركزي والتي تمثل قيمة تعويضات العاملين التراكمية ولحساب معدل نصيب العمل الشهري من التعويضات يتم قسمة قيمة التعويضات على عدد العاملين ثم قسمة الناتج على عدد الأشهر المنقضية من العام.</t>
  </si>
  <si>
    <t>* The calculation methodology was developed according to the data received from the Central Bank, which represents the value of cumulative employees compensation. To calculate the average monthly employee share of compensation, the value of compensation is divided by the number of employees then the result is divided by the number of months that have passed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</si>
</sst>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_-;_-* #,##0.0\-;_-* &quot;-&quot;??_-;_-@_-"/>
    <numFmt numFmtId="166" formatCode="_-* #,##0.00_-;_-* #,##0.00\-;_-* &quot;-&quot;??_-;_-@_-"/>
    <numFmt numFmtId="167" formatCode="mmm\-yyyy"/>
    <numFmt numFmtId="168" formatCode="_-* #,##0_-;_-* #,##0\-;_-* &quot;-&quot;??_-;_-@_-"/>
    <numFmt numFmtId="169" formatCode="0.0%"/>
  </numFmts>
  <fonts count="25"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sz val="9"/>
      <name val="Arial"/>
      <family val="2"/>
    </font>
    <font>
      <sz val="9"/>
      <color theme="1"/>
      <name val="Calibri"/>
      <family val="2"/>
      <scheme val="minor"/>
    </font>
    <font>
      <b/>
      <sz val="8"/>
      <color rgb="FFFF0000"/>
      <name val="Arial"/>
      <family val="2"/>
    </font>
    <font>
      <sz val="9"/>
      <color theme="1"/>
      <name val="Arial"/>
      <family val="2"/>
    </font>
    <font>
      <sz val="7"/>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3">
    <border>
      <left/>
      <right/>
      <top/>
      <bottom/>
      <diagonal/>
    </border>
    <border>
      <left/>
      <right/>
      <top/>
      <bottom style="thin">
        <color indexed="64"/>
      </bottom>
      <diagonal/>
    </border>
    <border>
      <left style="thin">
        <color theme="0"/>
      </left>
      <right/>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9" fontId="1" fillId="0" borderId="0" applyFont="0" applyFill="0" applyBorder="0" applyAlignment="0" applyProtection="0"/>
  </cellStyleXfs>
  <cellXfs count="70">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applyBorder="1" applyAlignment="1">
      <alignment horizontal="left"/>
    </xf>
    <xf numFmtId="0" fontId="6" fillId="0" borderId="0" xfId="0" applyFont="1"/>
    <xf numFmtId="0" fontId="6" fillId="0" borderId="0" xfId="0" applyFont="1" applyAlignment="1">
      <alignment horizontal="right" wrapText="1"/>
    </xf>
    <xf numFmtId="0" fontId="16" fillId="2" borderId="0" xfId="3" applyFont="1" applyFill="1"/>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0" fontId="10" fillId="4" borderId="0" xfId="0" applyFont="1" applyFill="1" applyAlignment="1">
      <alignment horizontal="left" vertical="center" indent="1"/>
    </xf>
    <xf numFmtId="166" fontId="10" fillId="4" borderId="0" xfId="1" applyNumberFormat="1" applyFont="1" applyFill="1" applyBorder="1" applyAlignment="1">
      <alignment horizontal="left" vertical="center" readingOrder="1"/>
    </xf>
    <xf numFmtId="166" fontId="10" fillId="4" borderId="2" xfId="1" applyNumberFormat="1" applyFont="1" applyFill="1" applyBorder="1" applyAlignment="1">
      <alignment horizontal="center" vertical="center" readingOrder="1"/>
    </xf>
    <xf numFmtId="166" fontId="10" fillId="4" borderId="0" xfId="1" applyNumberFormat="1" applyFont="1" applyFill="1" applyBorder="1" applyAlignment="1">
      <alignment horizontal="center" vertical="center" readingOrder="1"/>
    </xf>
    <xf numFmtId="0" fontId="4" fillId="4" borderId="0" xfId="0" applyFont="1" applyFill="1"/>
    <xf numFmtId="166" fontId="10" fillId="4" borderId="2" xfId="1" applyNumberFormat="1" applyFont="1" applyFill="1" applyBorder="1" applyAlignment="1">
      <alignment horizontal="right" vertical="center" readingOrder="1"/>
    </xf>
    <xf numFmtId="0" fontId="4" fillId="4" borderId="0" xfId="0" applyFont="1" applyFill="1" applyAlignment="1">
      <alignment horizontal="left"/>
    </xf>
    <xf numFmtId="49" fontId="19" fillId="0" borderId="0" xfId="2" applyFont="1" applyAlignment="1">
      <alignment vertical="center" readingOrder="1"/>
    </xf>
    <xf numFmtId="165" fontId="8" fillId="3" borderId="0" xfId="1" applyNumberFormat="1" applyFont="1" applyFill="1" applyBorder="1" applyAlignment="1">
      <alignment horizontal="lef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166" fontId="9" fillId="2" borderId="0" xfId="1" applyNumberFormat="1" applyFont="1" applyFill="1" applyBorder="1" applyAlignment="1">
      <alignment horizontal="right" vertical="center" readingOrder="2"/>
    </xf>
    <xf numFmtId="165" fontId="9" fillId="3" borderId="0" xfId="1" applyNumberFormat="1" applyFont="1" applyFill="1" applyBorder="1" applyAlignment="1">
      <alignment horizontal="right" vertical="center" readingOrder="2"/>
    </xf>
    <xf numFmtId="165" fontId="8" fillId="3" borderId="0" xfId="1" applyNumberFormat="1" applyFont="1" applyFill="1" applyBorder="1" applyAlignment="1">
      <alignment horizontal="right" vertical="center" readingOrder="2"/>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12" fillId="4" borderId="0" xfId="0" applyFont="1" applyFill="1" applyAlignment="1">
      <alignment horizontal="left" vertical="center"/>
    </xf>
    <xf numFmtId="0" fontId="0" fillId="2" borderId="0" xfId="0" applyFill="1"/>
    <xf numFmtId="0" fontId="4" fillId="2" borderId="0" xfId="0" applyFont="1" applyFill="1" applyAlignment="1">
      <alignment horizontal="left"/>
    </xf>
    <xf numFmtId="0" fontId="3" fillId="0" borderId="0" xfId="3" quotePrefix="1" applyFill="1"/>
    <xf numFmtId="168" fontId="9" fillId="3" borderId="0" xfId="1" applyNumberFormat="1" applyFont="1" applyFill="1" applyBorder="1" applyAlignment="1">
      <alignment horizontal="left" vertical="center" indent="1" readingOrder="1"/>
    </xf>
    <xf numFmtId="0" fontId="8" fillId="0" borderId="0" xfId="0" applyFont="1" applyAlignment="1">
      <alignment horizontal="left" vertical="top" wrapText="1" readingOrder="1"/>
    </xf>
    <xf numFmtId="0" fontId="12" fillId="4" borderId="0" xfId="0" applyFont="1" applyFill="1" applyAlignment="1">
      <alignment horizontal="left" vertical="center" wrapText="1" indent="1"/>
    </xf>
    <xf numFmtId="0" fontId="20" fillId="2" borderId="0" xfId="0" applyFont="1" applyFill="1"/>
    <xf numFmtId="169" fontId="21" fillId="2" borderId="0" xfId="7" applyNumberFormat="1" applyFont="1" applyFill="1"/>
    <xf numFmtId="168" fontId="9" fillId="3" borderId="0" xfId="1" applyNumberFormat="1" applyFont="1" applyFill="1" applyBorder="1" applyAlignment="1">
      <alignment horizontal="center" vertical="center"/>
    </xf>
    <xf numFmtId="0" fontId="10" fillId="4" borderId="2" xfId="1" applyNumberFormat="1" applyFont="1" applyFill="1" applyBorder="1" applyAlignment="1">
      <alignment horizontal="right" vertical="center" wrapText="1"/>
    </xf>
    <xf numFmtId="0" fontId="10" fillId="4" borderId="0" xfId="1" applyNumberFormat="1" applyFont="1" applyFill="1" applyBorder="1" applyAlignment="1">
      <alignment horizontal="right" vertical="center" wrapText="1"/>
    </xf>
    <xf numFmtId="168" fontId="8" fillId="3" borderId="0" xfId="1" applyNumberFormat="1" applyFont="1" applyFill="1" applyBorder="1" applyAlignment="1">
      <alignment horizontal="center" vertical="center"/>
    </xf>
    <xf numFmtId="168" fontId="4" fillId="2" borderId="0" xfId="1" applyNumberFormat="1" applyFont="1" applyFill="1" applyBorder="1" applyAlignment="1">
      <alignment horizontal="center" vertical="center"/>
    </xf>
    <xf numFmtId="165" fontId="9" fillId="3" borderId="0" xfId="1" applyNumberFormat="1" applyFont="1" applyFill="1" applyBorder="1" applyAlignment="1">
      <alignment vertical="center" readingOrder="1"/>
    </xf>
    <xf numFmtId="0" fontId="8" fillId="0" borderId="0" xfId="0" applyFont="1" applyAlignment="1">
      <alignment vertical="center" wrapText="1" readingOrder="1"/>
    </xf>
    <xf numFmtId="0" fontId="6" fillId="0" borderId="0" xfId="0" applyFont="1" applyAlignment="1">
      <alignment horizontal="right" vertical="top" wrapText="1"/>
    </xf>
    <xf numFmtId="0" fontId="17" fillId="0" borderId="0" xfId="0" applyFont="1" applyAlignment="1">
      <alignment horizontal="right"/>
    </xf>
    <xf numFmtId="0" fontId="6" fillId="0" borderId="0" xfId="0" applyFont="1" applyAlignment="1">
      <alignment horizontal="center"/>
    </xf>
    <xf numFmtId="0" fontId="23" fillId="0" borderId="0" xfId="0" applyFont="1" applyAlignment="1">
      <alignment wrapText="1"/>
    </xf>
    <xf numFmtId="166" fontId="9" fillId="3" borderId="0" xfId="1" applyNumberFormat="1" applyFont="1" applyFill="1" applyBorder="1" applyAlignment="1">
      <alignment horizontal="left" vertical="center" indent="1" readingOrder="1"/>
    </xf>
    <xf numFmtId="165" fontId="9" fillId="3"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readingOrder="1"/>
    </xf>
    <xf numFmtId="0" fontId="24" fillId="0" borderId="0" xfId="0" applyFont="1" applyAlignment="1">
      <alignment wrapText="1"/>
    </xf>
    <xf numFmtId="0" fontId="24" fillId="0" borderId="0" xfId="0" applyFont="1" applyAlignment="1">
      <alignment horizontal="right" vertical="center" wrapText="1" readingOrder="2"/>
    </xf>
    <xf numFmtId="0" fontId="13" fillId="0" borderId="0" xfId="3" applyFont="1" applyFill="1" applyBorder="1" applyAlignment="1">
      <alignment horizontal="center"/>
    </xf>
  </cellXfs>
  <cellStyles count="8">
    <cellStyle name="Comma" xfId="1" builtinId="3"/>
    <cellStyle name="Hyperlink" xfId="3" builtinId="8"/>
    <cellStyle name="Normal" xfId="0" builtinId="0"/>
    <cellStyle name="Normal 2" xfId="4" xr:uid="{0DEB374E-6047-4C28-B820-C44387829700}"/>
    <cellStyle name="Normal 3" xfId="6" xr:uid="{832C68F4-1702-406A-8956-8E035DB97DF8}"/>
    <cellStyle name="Percent" xfId="7" builtinId="5"/>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2421657</xdr:colOff>
      <xdr:row>4</xdr:row>
      <xdr:rowOff>635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0</xdr:col>
      <xdr:colOff>3209933</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Banks%20Statistics-Fourth%20Quarter%202023.xlsx" TargetMode="External"/><Relationship Id="rId1" Type="http://schemas.openxmlformats.org/officeDocument/2006/relationships/hyperlink" Target="Banks%20Statistics-Fourth%20Quarter%202023.xls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www.scad.gov.ae/en/pages/ServicesDataRequest.aspx?SrvI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V133"/>
  <sheetViews>
    <sheetView showGridLines="0" zoomScaleNormal="100" workbookViewId="0">
      <selection activeCell="D18" sqref="D18"/>
    </sheetView>
  </sheetViews>
  <sheetFormatPr defaultColWidth="7.7265625" defaultRowHeight="10" x14ac:dyDescent="0.2"/>
  <cols>
    <col min="1" max="1" width="45.81640625" style="2" customWidth="1"/>
    <col min="2" max="2" width="62.6328125" style="2" customWidth="1"/>
    <col min="3" max="3" width="9.81640625" style="2" customWidth="1"/>
    <col min="4" max="4" width="40.08984375" style="2" customWidth="1"/>
    <col min="5" max="5" width="8.54296875" style="2" customWidth="1"/>
    <col min="6" max="6" width="7.7265625" style="2"/>
    <col min="7" max="7" width="8.54296875" style="2" customWidth="1"/>
    <col min="8" max="8" width="9.7265625" style="2" customWidth="1"/>
    <col min="9" max="16384" width="7.7265625" style="2"/>
  </cols>
  <sheetData>
    <row r="1" spans="1:672" x14ac:dyDescent="0.2">
      <c r="A1" s="5"/>
    </row>
    <row r="2" spans="1:672" ht="10.5" x14ac:dyDescent="0.2">
      <c r="A2" s="5"/>
      <c r="B2" s="22"/>
      <c r="C2" s="22"/>
      <c r="D2" s="22"/>
    </row>
    <row r="3" spans="1:672" ht="36" customHeight="1" x14ac:dyDescent="0.2">
      <c r="A3" s="5"/>
      <c r="B3" s="50" t="s">
        <v>72</v>
      </c>
      <c r="C3" s="22"/>
      <c r="D3" s="44" t="s">
        <v>71</v>
      </c>
    </row>
    <row r="4" spans="1:672" ht="10.5" x14ac:dyDescent="0.2">
      <c r="A4" s="5"/>
      <c r="B4" s="22"/>
      <c r="C4" s="22"/>
      <c r="D4" s="22"/>
    </row>
    <row r="5" spans="1:672" ht="10.5" x14ac:dyDescent="0.2">
      <c r="A5" s="5"/>
      <c r="B5" s="10"/>
      <c r="C5" s="10"/>
      <c r="D5" s="10"/>
    </row>
    <row r="6" spans="1:672" x14ac:dyDescent="0.2">
      <c r="A6" s="5"/>
      <c r="C6" s="11" t="s">
        <v>0</v>
      </c>
    </row>
    <row r="7" spans="1:672" x14ac:dyDescent="0.2">
      <c r="A7" s="5"/>
      <c r="C7" s="11" t="s">
        <v>1</v>
      </c>
    </row>
    <row r="8" spans="1:672" s="12"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ht="22.5" customHeight="1" x14ac:dyDescent="0.25">
      <c r="B9" s="13" t="s">
        <v>2</v>
      </c>
      <c r="C9" s="13" t="s">
        <v>3</v>
      </c>
      <c r="D9" s="17" t="s">
        <v>111</v>
      </c>
    </row>
    <row r="10" spans="1:672" ht="14.5" customHeight="1" x14ac:dyDescent="0.25">
      <c r="A10" s="14"/>
      <c r="C10" s="13"/>
    </row>
    <row r="11" spans="1:672" ht="14.5" customHeight="1" x14ac:dyDescent="0.35">
      <c r="A11" s="14"/>
      <c r="B11" s="2" t="s">
        <v>16</v>
      </c>
      <c r="C11" s="47" t="s">
        <v>4</v>
      </c>
      <c r="D11" s="32" t="s">
        <v>17</v>
      </c>
    </row>
    <row r="12" spans="1:672" ht="14.5" customHeight="1" x14ac:dyDescent="0.35">
      <c r="A12" s="14"/>
      <c r="B12" s="2" t="s">
        <v>18</v>
      </c>
      <c r="C12" s="47" t="s">
        <v>5</v>
      </c>
      <c r="D12" s="32" t="s">
        <v>19</v>
      </c>
    </row>
    <row r="13" spans="1:672" ht="14.5" customHeight="1" x14ac:dyDescent="0.35">
      <c r="A13" s="14"/>
      <c r="B13" s="2" t="s">
        <v>20</v>
      </c>
      <c r="C13" s="47" t="s">
        <v>6</v>
      </c>
      <c r="D13" s="32" t="s">
        <v>21</v>
      </c>
    </row>
    <row r="14" spans="1:672" ht="15" customHeight="1" x14ac:dyDescent="0.35">
      <c r="A14" s="14"/>
      <c r="B14" s="2" t="s">
        <v>75</v>
      </c>
      <c r="C14" s="47" t="s">
        <v>81</v>
      </c>
      <c r="D14" s="32" t="s">
        <v>73</v>
      </c>
    </row>
    <row r="15" spans="1:672" ht="15" customHeight="1" x14ac:dyDescent="0.35">
      <c r="A15" s="14"/>
      <c r="B15" s="2" t="s">
        <v>76</v>
      </c>
      <c r="C15" s="47" t="s">
        <v>82</v>
      </c>
      <c r="D15" s="32" t="s">
        <v>74</v>
      </c>
    </row>
    <row r="16" spans="1:672" ht="15" customHeight="1" x14ac:dyDescent="0.35">
      <c r="C16" s="47"/>
      <c r="D16" s="32"/>
    </row>
    <row r="17" spans="1:8" ht="15" customHeight="1" x14ac:dyDescent="0.35">
      <c r="A17" s="14"/>
      <c r="C17" s="47"/>
      <c r="D17" s="32"/>
      <c r="E17" s="5"/>
      <c r="F17" s="5"/>
      <c r="G17" s="5"/>
      <c r="H17" s="5"/>
    </row>
    <row r="18" spans="1:8" ht="15" customHeight="1" x14ac:dyDescent="0.35">
      <c r="B18" s="46"/>
      <c r="C18" s="47"/>
      <c r="D18" s="32"/>
      <c r="E18" s="5"/>
      <c r="F18" s="5"/>
      <c r="G18" s="5"/>
      <c r="H18" s="5"/>
    </row>
    <row r="19" spans="1:8" ht="15" customHeight="1" x14ac:dyDescent="0.35">
      <c r="C19" s="47"/>
      <c r="D19" s="32"/>
      <c r="E19" s="5"/>
      <c r="F19" s="5"/>
      <c r="G19" s="5"/>
      <c r="H19" s="5"/>
    </row>
    <row r="20" spans="1:8" ht="15" customHeight="1" x14ac:dyDescent="0.35">
      <c r="C20" s="47"/>
      <c r="D20" s="32"/>
      <c r="E20" s="5"/>
      <c r="F20" s="5"/>
      <c r="G20" s="5"/>
      <c r="H20" s="5"/>
    </row>
    <row r="21" spans="1:8" ht="15" customHeight="1" x14ac:dyDescent="0.35">
      <c r="C21" s="47"/>
      <c r="D21" s="32"/>
      <c r="E21" s="5"/>
      <c r="F21" s="5"/>
      <c r="G21" s="5"/>
      <c r="H21" s="5"/>
    </row>
    <row r="22" spans="1:8" ht="15.75" customHeight="1" x14ac:dyDescent="0.35">
      <c r="A22" s="14"/>
      <c r="C22" s="47"/>
      <c r="D22" s="32"/>
    </row>
    <row r="23" spans="1:8" ht="25.5" customHeight="1" x14ac:dyDescent="0.2">
      <c r="A23" s="14"/>
      <c r="C23" s="18"/>
      <c r="D23" s="33"/>
    </row>
    <row r="24" spans="1:8" ht="15" customHeight="1" x14ac:dyDescent="0.2">
      <c r="A24" s="14"/>
    </row>
    <row r="25" spans="1:8" ht="15" customHeight="1" x14ac:dyDescent="0.2">
      <c r="A25" s="14"/>
    </row>
    <row r="26" spans="1:8" x14ac:dyDescent="0.2">
      <c r="A26" s="14"/>
    </row>
    <row r="27" spans="1:8" x14ac:dyDescent="0.2">
      <c r="A27" s="14"/>
    </row>
    <row r="28" spans="1:8" x14ac:dyDescent="0.2">
      <c r="A28" s="14"/>
      <c r="C28" s="11"/>
    </row>
    <row r="29" spans="1:8" x14ac:dyDescent="0.2">
      <c r="A29" s="14"/>
    </row>
    <row r="30" spans="1:8" x14ac:dyDescent="0.2">
      <c r="A30" s="14"/>
    </row>
    <row r="31" spans="1:8" x14ac:dyDescent="0.2">
      <c r="A31" s="14"/>
    </row>
    <row r="32" spans="1:8" x14ac:dyDescent="0.2">
      <c r="A32" s="14"/>
    </row>
    <row r="33" spans="1:1" x14ac:dyDescent="0.2">
      <c r="A33" s="14"/>
    </row>
    <row r="34" spans="1:1" x14ac:dyDescent="0.2">
      <c r="A34" s="14"/>
    </row>
    <row r="35" spans="1:1" x14ac:dyDescent="0.2">
      <c r="A35" s="14"/>
    </row>
    <row r="36" spans="1:1" x14ac:dyDescent="0.2">
      <c r="A36" s="14"/>
    </row>
    <row r="37" spans="1:1" x14ac:dyDescent="0.2">
      <c r="A37" s="14"/>
    </row>
    <row r="38" spans="1:1" x14ac:dyDescent="0.2">
      <c r="A38" s="14"/>
    </row>
    <row r="39" spans="1:1" x14ac:dyDescent="0.2">
      <c r="A39" s="14"/>
    </row>
    <row r="40" spans="1:1" x14ac:dyDescent="0.2">
      <c r="A40" s="14"/>
    </row>
    <row r="41" spans="1:1" x14ac:dyDescent="0.2">
      <c r="A41" s="14"/>
    </row>
    <row r="42" spans="1:1" x14ac:dyDescent="0.2">
      <c r="A42" s="14"/>
    </row>
    <row r="43" spans="1:1" x14ac:dyDescent="0.2">
      <c r="A43" s="14"/>
    </row>
    <row r="44" spans="1:1" x14ac:dyDescent="0.2">
      <c r="A44" s="14"/>
    </row>
    <row r="45" spans="1:1" x14ac:dyDescent="0.2">
      <c r="A45" s="14"/>
    </row>
    <row r="46" spans="1:1" x14ac:dyDescent="0.2">
      <c r="A46" s="14"/>
    </row>
    <row r="47" spans="1:1" x14ac:dyDescent="0.2">
      <c r="A47" s="14"/>
    </row>
    <row r="48" spans="1:1" x14ac:dyDescent="0.2">
      <c r="A48" s="14"/>
    </row>
    <row r="49" spans="1:1" x14ac:dyDescent="0.2">
      <c r="A49" s="14"/>
    </row>
    <row r="50" spans="1:1" x14ac:dyDescent="0.2">
      <c r="A50" s="14"/>
    </row>
    <row r="51" spans="1:1" x14ac:dyDescent="0.2">
      <c r="A51" s="14"/>
    </row>
    <row r="52" spans="1:1" x14ac:dyDescent="0.2">
      <c r="A52" s="14"/>
    </row>
    <row r="53" spans="1:1" x14ac:dyDescent="0.2">
      <c r="A53" s="14"/>
    </row>
    <row r="54" spans="1:1" x14ac:dyDescent="0.2">
      <c r="A54" s="14"/>
    </row>
    <row r="55" spans="1:1" x14ac:dyDescent="0.2">
      <c r="A55" s="14"/>
    </row>
    <row r="56" spans="1:1" x14ac:dyDescent="0.2">
      <c r="A56" s="14"/>
    </row>
    <row r="57" spans="1:1" x14ac:dyDescent="0.2">
      <c r="A57" s="14"/>
    </row>
    <row r="58" spans="1:1" x14ac:dyDescent="0.2">
      <c r="A58" s="14"/>
    </row>
    <row r="59" spans="1:1" x14ac:dyDescent="0.2">
      <c r="A59" s="14"/>
    </row>
    <row r="60" spans="1:1" x14ac:dyDescent="0.2">
      <c r="A60" s="14"/>
    </row>
    <row r="61" spans="1:1" x14ac:dyDescent="0.2">
      <c r="A61" s="14"/>
    </row>
    <row r="62" spans="1:1" x14ac:dyDescent="0.2">
      <c r="A62" s="14"/>
    </row>
    <row r="63" spans="1:1" x14ac:dyDescent="0.2">
      <c r="A63" s="14"/>
    </row>
    <row r="64" spans="1:1" x14ac:dyDescent="0.2">
      <c r="A64" s="14"/>
    </row>
    <row r="65" spans="1:1" x14ac:dyDescent="0.2">
      <c r="A65" s="14"/>
    </row>
    <row r="66" spans="1:1" x14ac:dyDescent="0.2">
      <c r="A66" s="14"/>
    </row>
    <row r="67" spans="1:1" x14ac:dyDescent="0.2">
      <c r="A67" s="14"/>
    </row>
    <row r="68" spans="1:1" x14ac:dyDescent="0.2">
      <c r="A68" s="14"/>
    </row>
    <row r="69" spans="1:1" x14ac:dyDescent="0.2">
      <c r="A69" s="14"/>
    </row>
    <row r="70" spans="1:1" x14ac:dyDescent="0.2">
      <c r="A70" s="14"/>
    </row>
    <row r="71" spans="1:1" x14ac:dyDescent="0.2">
      <c r="A71" s="14"/>
    </row>
    <row r="72" spans="1:1" x14ac:dyDescent="0.2">
      <c r="A72" s="14"/>
    </row>
    <row r="73" spans="1:1" x14ac:dyDescent="0.2">
      <c r="A73" s="14"/>
    </row>
    <row r="74" spans="1:1" x14ac:dyDescent="0.2">
      <c r="A74" s="14"/>
    </row>
    <row r="75" spans="1:1" x14ac:dyDescent="0.2">
      <c r="A75" s="14"/>
    </row>
    <row r="76" spans="1:1" x14ac:dyDescent="0.2">
      <c r="A76" s="14"/>
    </row>
    <row r="77" spans="1:1" x14ac:dyDescent="0.2">
      <c r="A77" s="14"/>
    </row>
    <row r="78" spans="1:1" x14ac:dyDescent="0.2">
      <c r="A78" s="14"/>
    </row>
    <row r="79" spans="1:1" x14ac:dyDescent="0.2">
      <c r="A79" s="14"/>
    </row>
    <row r="80" spans="1:1" x14ac:dyDescent="0.2">
      <c r="A80" s="14"/>
    </row>
    <row r="81" spans="1:1" x14ac:dyDescent="0.2">
      <c r="A81" s="14"/>
    </row>
    <row r="82" spans="1:1" x14ac:dyDescent="0.2">
      <c r="A82" s="14"/>
    </row>
    <row r="83" spans="1:1" x14ac:dyDescent="0.2">
      <c r="A83" s="14"/>
    </row>
    <row r="84" spans="1:1" x14ac:dyDescent="0.2">
      <c r="A84" s="14"/>
    </row>
    <row r="85" spans="1:1" x14ac:dyDescent="0.2">
      <c r="A85" s="14"/>
    </row>
    <row r="86" spans="1:1" x14ac:dyDescent="0.2">
      <c r="A86" s="14"/>
    </row>
    <row r="87" spans="1:1" x14ac:dyDescent="0.2">
      <c r="A87" s="14"/>
    </row>
    <row r="88" spans="1:1" x14ac:dyDescent="0.2">
      <c r="A88" s="14"/>
    </row>
    <row r="89" spans="1:1" x14ac:dyDescent="0.2">
      <c r="A89" s="14"/>
    </row>
    <row r="90" spans="1:1" x14ac:dyDescent="0.2">
      <c r="A90" s="14"/>
    </row>
    <row r="91" spans="1:1" x14ac:dyDescent="0.2">
      <c r="A91" s="14"/>
    </row>
    <row r="92" spans="1:1" x14ac:dyDescent="0.2">
      <c r="A92" s="14"/>
    </row>
    <row r="93" spans="1:1" x14ac:dyDescent="0.2">
      <c r="A93" s="14"/>
    </row>
    <row r="94" spans="1:1" x14ac:dyDescent="0.2">
      <c r="A94" s="14"/>
    </row>
    <row r="95" spans="1:1" x14ac:dyDescent="0.2">
      <c r="A95" s="14"/>
    </row>
    <row r="96" spans="1:1" x14ac:dyDescent="0.2">
      <c r="A96" s="14"/>
    </row>
    <row r="97" spans="1:1" x14ac:dyDescent="0.2">
      <c r="A97" s="14"/>
    </row>
    <row r="98" spans="1:1" x14ac:dyDescent="0.2">
      <c r="A98" s="14"/>
    </row>
    <row r="99" spans="1:1" x14ac:dyDescent="0.2">
      <c r="A99" s="14"/>
    </row>
    <row r="100" spans="1:1" x14ac:dyDescent="0.2">
      <c r="A100" s="14"/>
    </row>
    <row r="101" spans="1:1" x14ac:dyDescent="0.2">
      <c r="A101" s="14"/>
    </row>
    <row r="102" spans="1:1" x14ac:dyDescent="0.2">
      <c r="A102" s="14"/>
    </row>
    <row r="103" spans="1:1" x14ac:dyDescent="0.2">
      <c r="A103" s="14"/>
    </row>
    <row r="104" spans="1:1" x14ac:dyDescent="0.2">
      <c r="A104" s="14"/>
    </row>
    <row r="105" spans="1:1" x14ac:dyDescent="0.2">
      <c r="A105" s="14"/>
    </row>
    <row r="106" spans="1:1" x14ac:dyDescent="0.2">
      <c r="A106" s="14"/>
    </row>
    <row r="107" spans="1:1" x14ac:dyDescent="0.2">
      <c r="A107" s="14"/>
    </row>
    <row r="108" spans="1:1" x14ac:dyDescent="0.2">
      <c r="A108" s="14"/>
    </row>
    <row r="109" spans="1:1" x14ac:dyDescent="0.2">
      <c r="A109" s="14"/>
    </row>
    <row r="110" spans="1:1" x14ac:dyDescent="0.2">
      <c r="A110" s="14"/>
    </row>
    <row r="111" spans="1:1" x14ac:dyDescent="0.2">
      <c r="A111" s="14"/>
    </row>
    <row r="112" spans="1:1" x14ac:dyDescent="0.2">
      <c r="A112" s="14"/>
    </row>
    <row r="113" spans="1:1" x14ac:dyDescent="0.2">
      <c r="A113" s="14"/>
    </row>
    <row r="114" spans="1:1" x14ac:dyDescent="0.2">
      <c r="A114" s="14"/>
    </row>
    <row r="115" spans="1:1" x14ac:dyDescent="0.2">
      <c r="A115" s="14"/>
    </row>
    <row r="116" spans="1:1" x14ac:dyDescent="0.2">
      <c r="A116" s="14"/>
    </row>
    <row r="117" spans="1:1" x14ac:dyDescent="0.2">
      <c r="A117" s="14"/>
    </row>
    <row r="118" spans="1:1" x14ac:dyDescent="0.2">
      <c r="A118" s="14"/>
    </row>
    <row r="119" spans="1:1" x14ac:dyDescent="0.2">
      <c r="A119" s="14"/>
    </row>
    <row r="120" spans="1:1" x14ac:dyDescent="0.2">
      <c r="A120" s="14"/>
    </row>
    <row r="121" spans="1:1" x14ac:dyDescent="0.2">
      <c r="A121" s="14"/>
    </row>
    <row r="122" spans="1:1" x14ac:dyDescent="0.2">
      <c r="A122" s="14"/>
    </row>
    <row r="123" spans="1:1" x14ac:dyDescent="0.2">
      <c r="A123" s="14"/>
    </row>
    <row r="124" spans="1:1" x14ac:dyDescent="0.2">
      <c r="A124" s="14"/>
    </row>
    <row r="125" spans="1:1" x14ac:dyDescent="0.2">
      <c r="A125" s="14"/>
    </row>
    <row r="126" spans="1:1" x14ac:dyDescent="0.2">
      <c r="A126" s="14"/>
    </row>
    <row r="127" spans="1:1" x14ac:dyDescent="0.2">
      <c r="A127" s="14"/>
    </row>
    <row r="128" spans="1:1" x14ac:dyDescent="0.2">
      <c r="A128" s="14"/>
    </row>
    <row r="129" spans="1:1" x14ac:dyDescent="0.2">
      <c r="A129" s="14"/>
    </row>
    <row r="130" spans="1:1" x14ac:dyDescent="0.2">
      <c r="A130" s="14"/>
    </row>
    <row r="131" spans="1:1" x14ac:dyDescent="0.2">
      <c r="A131" s="14"/>
    </row>
    <row r="132" spans="1:1" x14ac:dyDescent="0.2">
      <c r="A132" s="14"/>
    </row>
    <row r="133" spans="1:1" x14ac:dyDescent="0.2">
      <c r="A133" s="14"/>
    </row>
  </sheetData>
  <sortState xmlns:xlrd2="http://schemas.microsoft.com/office/spreadsheetml/2017/richdata2" ref="B31:C37">
    <sortCondition descending="1" ref="C31:C37"/>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A1" xr:uid="{B492524F-62AF-4AE2-82FE-AD87CC42589B}"/>
    <hyperlink ref="C12" location="'Table 2'!A1" display="'Table 2'!A1" xr:uid="{31A0036A-4583-4345-9D37-8356ADB8504C}"/>
    <hyperlink ref="C13" location="'Table 3'!A1" display="'Table 3'!A1" xr:uid="{B50F6851-EB86-43BA-B9D5-90D2BB09B990}"/>
    <hyperlink ref="C14" r:id="rId1" location="'Table 4'!A1" xr:uid="{546010AE-65C8-437C-86D9-AF9F1C8C6DF4}"/>
    <hyperlink ref="C15" r:id="rId2" location="'Table 5'!A1" xr:uid="{56D1338E-59D9-4025-8D84-12193D51BE3D}"/>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792-29EA-43C3-A71C-1B245C0DE191}">
  <dimension ref="B2:V12"/>
  <sheetViews>
    <sheetView showGridLines="0" zoomScale="115" zoomScaleNormal="115" workbookViewId="0">
      <selection activeCell="B2" sqref="B2"/>
    </sheetView>
  </sheetViews>
  <sheetFormatPr defaultColWidth="8.7265625" defaultRowHeight="10" x14ac:dyDescent="0.2"/>
  <cols>
    <col min="1" max="1" width="8.7265625" style="5"/>
    <col min="2" max="2" width="31.6328125" style="5" customWidth="1"/>
    <col min="3" max="14" width="12.6328125" style="5" customWidth="1"/>
    <col min="15" max="15" width="41.81640625" style="5" customWidth="1"/>
    <col min="16" max="16384" width="8.7265625" style="5"/>
  </cols>
  <sheetData>
    <row r="2" spans="2:22" ht="14" x14ac:dyDescent="0.2">
      <c r="B2" s="30" t="s">
        <v>22</v>
      </c>
      <c r="D2" s="6"/>
      <c r="E2" s="6"/>
      <c r="F2" s="6"/>
      <c r="G2" s="6"/>
      <c r="H2" s="6"/>
      <c r="I2" s="6"/>
      <c r="J2" s="6"/>
      <c r="K2" s="6"/>
      <c r="L2" s="6"/>
      <c r="M2" s="6"/>
      <c r="N2" s="6"/>
      <c r="O2" s="34" t="s">
        <v>23</v>
      </c>
      <c r="P2" s="7"/>
      <c r="Q2" s="7"/>
      <c r="R2" s="7"/>
      <c r="S2" s="7"/>
      <c r="T2" s="7"/>
      <c r="U2" s="7"/>
      <c r="V2" s="7"/>
    </row>
    <row r="3" spans="2:22" ht="10.5" x14ac:dyDescent="0.2">
      <c r="B3" s="2" t="s">
        <v>12</v>
      </c>
      <c r="D3" s="6"/>
      <c r="E3" s="6"/>
      <c r="F3" s="6"/>
      <c r="G3" s="6"/>
      <c r="H3" s="6"/>
      <c r="I3" s="6"/>
      <c r="J3" s="6"/>
      <c r="K3" s="6"/>
      <c r="L3" s="6"/>
      <c r="M3" s="6"/>
      <c r="N3" s="6"/>
      <c r="O3" s="7" t="s">
        <v>24</v>
      </c>
      <c r="P3" s="7"/>
      <c r="Q3" s="7"/>
      <c r="R3" s="7"/>
      <c r="S3" s="7"/>
      <c r="T3" s="7"/>
      <c r="U3" s="7"/>
      <c r="V3" s="7"/>
    </row>
    <row r="4" spans="2:22" ht="10.5" x14ac:dyDescent="0.2">
      <c r="C4" s="8"/>
      <c r="D4" s="6"/>
      <c r="E4" s="6"/>
      <c r="F4" s="6"/>
      <c r="G4" s="6"/>
      <c r="H4" s="6"/>
      <c r="I4" s="6"/>
      <c r="J4" s="6"/>
      <c r="K4" s="6"/>
      <c r="L4" s="6"/>
      <c r="M4" s="6"/>
      <c r="N4" s="6"/>
      <c r="O4" s="6"/>
      <c r="P4" s="7"/>
      <c r="Q4" s="7"/>
      <c r="R4" s="7"/>
      <c r="S4" s="7"/>
      <c r="T4" s="7"/>
      <c r="U4" s="7"/>
      <c r="V4" s="7"/>
    </row>
    <row r="5" spans="2:22" ht="10.5" x14ac:dyDescent="0.2">
      <c r="B5" s="24" t="s">
        <v>25</v>
      </c>
      <c r="C5" s="25"/>
      <c r="D5" s="26"/>
      <c r="E5" s="26"/>
      <c r="F5" s="26"/>
      <c r="G5" s="26"/>
      <c r="H5" s="26"/>
      <c r="I5" s="26"/>
      <c r="J5" s="26"/>
      <c r="K5" s="26"/>
      <c r="L5" s="26"/>
      <c r="M5" s="26"/>
      <c r="N5" s="26"/>
      <c r="O5" s="28" t="s">
        <v>26</v>
      </c>
      <c r="P5" s="7"/>
      <c r="Q5" s="7"/>
      <c r="R5" s="19"/>
      <c r="S5" s="7"/>
      <c r="T5" s="7"/>
      <c r="U5" s="7"/>
    </row>
    <row r="6" spans="2:22" ht="11" customHeight="1" x14ac:dyDescent="0.2">
      <c r="B6" s="27"/>
      <c r="C6" s="54" t="s">
        <v>35</v>
      </c>
      <c r="D6" s="55" t="s">
        <v>36</v>
      </c>
      <c r="E6" s="55" t="s">
        <v>38</v>
      </c>
      <c r="F6" s="55" t="s">
        <v>39</v>
      </c>
      <c r="G6" s="55" t="s">
        <v>37</v>
      </c>
      <c r="H6" s="55" t="s">
        <v>40</v>
      </c>
      <c r="I6" s="55" t="s">
        <v>41</v>
      </c>
      <c r="J6" s="55" t="s">
        <v>42</v>
      </c>
      <c r="K6" s="55" t="s">
        <v>43</v>
      </c>
      <c r="L6" s="55" t="s">
        <v>69</v>
      </c>
      <c r="M6" s="55" t="s">
        <v>77</v>
      </c>
      <c r="N6" s="55" t="s">
        <v>78</v>
      </c>
      <c r="O6" s="28"/>
      <c r="P6" s="7"/>
      <c r="Q6" s="19"/>
      <c r="R6" s="7"/>
      <c r="S6" s="7"/>
      <c r="T6" s="7"/>
      <c r="U6" s="7"/>
    </row>
    <row r="7" spans="2:22" ht="11" customHeight="1" x14ac:dyDescent="0.2">
      <c r="B7" s="31" t="s">
        <v>29</v>
      </c>
      <c r="C7" s="56">
        <f>+C8-C9</f>
        <v>3918</v>
      </c>
      <c r="D7" s="56">
        <f t="shared" ref="D7:N7" si="0">+D8-D9</f>
        <v>4155</v>
      </c>
      <c r="E7" s="56">
        <f t="shared" si="0"/>
        <v>5673</v>
      </c>
      <c r="F7" s="56">
        <f t="shared" si="0"/>
        <v>5505</v>
      </c>
      <c r="G7" s="56">
        <f t="shared" si="0"/>
        <v>4411</v>
      </c>
      <c r="H7" s="56">
        <f t="shared" si="0"/>
        <v>5093</v>
      </c>
      <c r="I7" s="56">
        <f t="shared" si="0"/>
        <v>5289</v>
      </c>
      <c r="J7" s="56">
        <f t="shared" si="0"/>
        <v>6052</v>
      </c>
      <c r="K7" s="56">
        <f t="shared" si="0"/>
        <v>6563</v>
      </c>
      <c r="L7" s="56">
        <f t="shared" ref="L7" si="1">+L8-L9</f>
        <v>5708</v>
      </c>
      <c r="M7" s="56">
        <f t="shared" si="0"/>
        <v>6466</v>
      </c>
      <c r="N7" s="56">
        <f t="shared" si="0"/>
        <v>6837</v>
      </c>
      <c r="O7" s="37" t="s">
        <v>31</v>
      </c>
      <c r="P7" s="7"/>
      <c r="Q7" s="19"/>
      <c r="R7" s="7"/>
      <c r="S7" s="7"/>
      <c r="T7" s="7"/>
      <c r="U7" s="7"/>
    </row>
    <row r="8" spans="2:22" x14ac:dyDescent="0.2">
      <c r="B8" s="21" t="s">
        <v>27</v>
      </c>
      <c r="C8" s="57">
        <v>5703</v>
      </c>
      <c r="D8" s="57">
        <v>5731</v>
      </c>
      <c r="E8" s="57">
        <v>7201</v>
      </c>
      <c r="F8" s="57">
        <v>6982</v>
      </c>
      <c r="G8" s="57">
        <v>5982</v>
      </c>
      <c r="H8" s="57">
        <v>7486</v>
      </c>
      <c r="I8" s="57">
        <v>10396</v>
      </c>
      <c r="J8" s="57">
        <v>14187</v>
      </c>
      <c r="K8" s="57">
        <v>16363</v>
      </c>
      <c r="L8" s="57">
        <v>16765</v>
      </c>
      <c r="M8" s="57">
        <v>18376</v>
      </c>
      <c r="N8" s="57">
        <v>19383</v>
      </c>
      <c r="O8" s="35" t="s">
        <v>32</v>
      </c>
    </row>
    <row r="9" spans="2:22" x14ac:dyDescent="0.2">
      <c r="B9" s="20" t="s">
        <v>28</v>
      </c>
      <c r="C9" s="48">
        <v>1785</v>
      </c>
      <c r="D9" s="48">
        <v>1576</v>
      </c>
      <c r="E9" s="48">
        <v>1528</v>
      </c>
      <c r="F9" s="48">
        <v>1477</v>
      </c>
      <c r="G9" s="48">
        <v>1571</v>
      </c>
      <c r="H9" s="48">
        <v>2393</v>
      </c>
      <c r="I9" s="48">
        <v>5107</v>
      </c>
      <c r="J9" s="48">
        <v>8135</v>
      </c>
      <c r="K9" s="48">
        <v>9800</v>
      </c>
      <c r="L9" s="48">
        <v>11057</v>
      </c>
      <c r="M9" s="48">
        <v>11910</v>
      </c>
      <c r="N9" s="48">
        <v>12546</v>
      </c>
      <c r="O9" s="36" t="s">
        <v>33</v>
      </c>
    </row>
    <row r="11" spans="2:22" x14ac:dyDescent="0.2">
      <c r="B11" s="9" t="s">
        <v>30</v>
      </c>
      <c r="O11" s="5" t="s">
        <v>34</v>
      </c>
    </row>
    <row r="12" spans="2:22" x14ac:dyDescent="0.2">
      <c r="B12" s="19" t="s">
        <v>66</v>
      </c>
      <c r="O12" s="61" t="s">
        <v>67</v>
      </c>
    </row>
  </sheetData>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0A8E-369A-4165-934B-880C5B428BF3}">
  <dimension ref="B2:P14"/>
  <sheetViews>
    <sheetView showGridLines="0" zoomScale="120" zoomScaleNormal="120" workbookViewId="0">
      <selection activeCell="N8" sqref="N8"/>
    </sheetView>
  </sheetViews>
  <sheetFormatPr defaultColWidth="8.7265625" defaultRowHeight="10" x14ac:dyDescent="0.2"/>
  <cols>
    <col min="1" max="1" width="8.7265625" style="5"/>
    <col min="2" max="2" width="23.6328125" style="5" customWidth="1"/>
    <col min="3" max="12" width="12.6328125" style="5" customWidth="1"/>
    <col min="13" max="14" width="12.81640625" style="5" customWidth="1"/>
    <col min="15" max="15" width="25.81640625" style="5" bestFit="1" customWidth="1"/>
    <col min="16" max="16384" width="8.7265625" style="5"/>
  </cols>
  <sheetData>
    <row r="2" spans="2:16" ht="14" x14ac:dyDescent="0.2">
      <c r="B2" s="30" t="s">
        <v>52</v>
      </c>
      <c r="D2" s="6"/>
      <c r="E2" s="6"/>
      <c r="F2" s="6"/>
      <c r="G2" s="6"/>
      <c r="H2" s="6"/>
      <c r="I2" s="6"/>
      <c r="J2" s="6"/>
      <c r="K2" s="6"/>
      <c r="L2" s="6"/>
      <c r="M2" s="6"/>
      <c r="N2" s="6"/>
      <c r="O2" s="34" t="s">
        <v>112</v>
      </c>
      <c r="P2" s="7"/>
    </row>
    <row r="3" spans="2:16" ht="10.5" x14ac:dyDescent="0.2">
      <c r="B3" s="2" t="s">
        <v>12</v>
      </c>
      <c r="D3" s="6"/>
      <c r="E3" s="6"/>
      <c r="F3" s="6"/>
      <c r="G3" s="6"/>
      <c r="H3" s="6"/>
      <c r="I3" s="6"/>
      <c r="J3" s="6"/>
      <c r="K3" s="6"/>
      <c r="L3" s="6"/>
      <c r="M3" s="6"/>
      <c r="N3" s="6"/>
      <c r="O3" s="7" t="s">
        <v>24</v>
      </c>
      <c r="P3" s="7"/>
    </row>
    <row r="4" spans="2:16" ht="10.5" x14ac:dyDescent="0.2">
      <c r="C4" s="8"/>
      <c r="D4" s="6"/>
      <c r="E4" s="6"/>
      <c r="F4" s="6"/>
      <c r="G4" s="6"/>
      <c r="H4" s="6"/>
      <c r="I4" s="6"/>
      <c r="J4" s="6"/>
      <c r="K4" s="6"/>
      <c r="L4" s="6"/>
      <c r="M4" s="6"/>
      <c r="N4" s="6"/>
      <c r="O4" s="6"/>
      <c r="P4" s="7"/>
    </row>
    <row r="5" spans="2:16" ht="10.5" x14ac:dyDescent="0.2">
      <c r="B5" s="24" t="s">
        <v>25</v>
      </c>
      <c r="C5" s="25"/>
      <c r="D5" s="26"/>
      <c r="E5" s="26"/>
      <c r="F5" s="26"/>
      <c r="G5" s="26"/>
      <c r="H5" s="26"/>
      <c r="I5" s="26"/>
      <c r="J5" s="26"/>
      <c r="K5" s="26"/>
      <c r="L5" s="26"/>
      <c r="M5" s="26"/>
      <c r="N5" s="26"/>
      <c r="O5" s="28" t="s">
        <v>26</v>
      </c>
    </row>
    <row r="6" spans="2:16" ht="10.5" x14ac:dyDescent="0.2">
      <c r="B6" s="27"/>
      <c r="C6" s="54" t="s">
        <v>35</v>
      </c>
      <c r="D6" s="55" t="s">
        <v>36</v>
      </c>
      <c r="E6" s="55" t="s">
        <v>38</v>
      </c>
      <c r="F6" s="55" t="s">
        <v>39</v>
      </c>
      <c r="G6" s="55" t="s">
        <v>37</v>
      </c>
      <c r="H6" s="55" t="s">
        <v>40</v>
      </c>
      <c r="I6" s="55" t="s">
        <v>41</v>
      </c>
      <c r="J6" s="55" t="s">
        <v>42</v>
      </c>
      <c r="K6" s="55" t="s">
        <v>43</v>
      </c>
      <c r="L6" s="55" t="s">
        <v>69</v>
      </c>
      <c r="M6" s="55" t="s">
        <v>77</v>
      </c>
      <c r="N6" s="55" t="s">
        <v>78</v>
      </c>
      <c r="O6" s="28"/>
      <c r="P6" s="7"/>
    </row>
    <row r="7" spans="2:16" ht="10.5" x14ac:dyDescent="0.2">
      <c r="B7" s="31" t="s">
        <v>44</v>
      </c>
      <c r="C7" s="56">
        <f>SUM(C8:C11)</f>
        <v>8554</v>
      </c>
      <c r="D7" s="56">
        <f t="shared" ref="D7:N7" si="0">SUM(D8:D11)</f>
        <v>9608</v>
      </c>
      <c r="E7" s="56">
        <f t="shared" si="0"/>
        <v>12137</v>
      </c>
      <c r="F7" s="56">
        <f t="shared" si="0"/>
        <v>12370</v>
      </c>
      <c r="G7" s="56">
        <f t="shared" si="0"/>
        <v>11792</v>
      </c>
      <c r="H7" s="56">
        <f t="shared" si="0"/>
        <v>10546</v>
      </c>
      <c r="I7" s="56">
        <f t="shared" si="0"/>
        <v>11044</v>
      </c>
      <c r="J7" s="56">
        <f t="shared" si="0"/>
        <v>12729</v>
      </c>
      <c r="K7" s="56">
        <f t="shared" si="0"/>
        <v>12848</v>
      </c>
      <c r="L7" s="56">
        <f t="shared" ref="L7" si="1">SUM(L8:L11)</f>
        <v>13215</v>
      </c>
      <c r="M7" s="56">
        <f t="shared" si="0"/>
        <v>13970</v>
      </c>
      <c r="N7" s="56">
        <f t="shared" si="0"/>
        <v>15693</v>
      </c>
      <c r="O7" s="37" t="s">
        <v>48</v>
      </c>
      <c r="P7" s="7"/>
    </row>
    <row r="8" spans="2:16" x14ac:dyDescent="0.2">
      <c r="B8" s="21" t="s">
        <v>29</v>
      </c>
      <c r="C8" s="57">
        <v>3918</v>
      </c>
      <c r="D8" s="57">
        <v>4155</v>
      </c>
      <c r="E8" s="57">
        <v>5673</v>
      </c>
      <c r="F8" s="57">
        <v>5505</v>
      </c>
      <c r="G8" s="57">
        <v>4411</v>
      </c>
      <c r="H8" s="57">
        <v>5093</v>
      </c>
      <c r="I8" s="57">
        <v>5289</v>
      </c>
      <c r="J8" s="57">
        <v>6052</v>
      </c>
      <c r="K8" s="57">
        <v>6563</v>
      </c>
      <c r="L8" s="57">
        <v>5708</v>
      </c>
      <c r="M8" s="57">
        <v>6466</v>
      </c>
      <c r="N8" s="57">
        <v>6837</v>
      </c>
      <c r="O8" s="35" t="s">
        <v>70</v>
      </c>
    </row>
    <row r="9" spans="2:16" x14ac:dyDescent="0.2">
      <c r="B9" s="20" t="s">
        <v>45</v>
      </c>
      <c r="C9" s="48">
        <v>1059</v>
      </c>
      <c r="D9" s="48">
        <v>1019</v>
      </c>
      <c r="E9" s="48">
        <v>1175</v>
      </c>
      <c r="F9" s="48">
        <v>1002</v>
      </c>
      <c r="G9" s="48">
        <v>997</v>
      </c>
      <c r="H9" s="48">
        <v>1058</v>
      </c>
      <c r="I9" s="48">
        <v>1010</v>
      </c>
      <c r="J9" s="48">
        <v>1078</v>
      </c>
      <c r="K9" s="48">
        <v>1012</v>
      </c>
      <c r="L9" s="48">
        <v>1080</v>
      </c>
      <c r="M9" s="48">
        <v>1144</v>
      </c>
      <c r="N9" s="48">
        <v>1156</v>
      </c>
      <c r="O9" s="58" t="s">
        <v>49</v>
      </c>
    </row>
    <row r="10" spans="2:16" x14ac:dyDescent="0.2">
      <c r="B10" s="21" t="s">
        <v>46</v>
      </c>
      <c r="C10" s="57">
        <v>1286</v>
      </c>
      <c r="D10" s="57">
        <v>1264</v>
      </c>
      <c r="E10" s="57">
        <v>1257</v>
      </c>
      <c r="F10" s="57">
        <v>1262</v>
      </c>
      <c r="G10" s="57">
        <v>1259</v>
      </c>
      <c r="H10" s="57">
        <v>1419</v>
      </c>
      <c r="I10" s="57">
        <v>1742</v>
      </c>
      <c r="J10" s="57">
        <v>2177</v>
      </c>
      <c r="K10" s="57">
        <v>2438</v>
      </c>
      <c r="L10" s="57">
        <v>2786</v>
      </c>
      <c r="M10" s="57">
        <v>2759</v>
      </c>
      <c r="N10" s="57">
        <v>3123</v>
      </c>
      <c r="O10" s="35" t="s">
        <v>50</v>
      </c>
    </row>
    <row r="11" spans="2:16" x14ac:dyDescent="0.2">
      <c r="B11" s="20" t="s">
        <v>47</v>
      </c>
      <c r="C11" s="53">
        <v>2291</v>
      </c>
      <c r="D11" s="53">
        <v>3170</v>
      </c>
      <c r="E11" s="53">
        <v>4032</v>
      </c>
      <c r="F11" s="53">
        <v>4601</v>
      </c>
      <c r="G11" s="53">
        <v>5125</v>
      </c>
      <c r="H11" s="53">
        <v>2976</v>
      </c>
      <c r="I11" s="53">
        <v>3003</v>
      </c>
      <c r="J11" s="53">
        <v>3422</v>
      </c>
      <c r="K11" s="53">
        <v>2835</v>
      </c>
      <c r="L11" s="53">
        <v>3641</v>
      </c>
      <c r="M11" s="53">
        <v>3601</v>
      </c>
      <c r="N11" s="53">
        <v>4577</v>
      </c>
      <c r="O11" s="36" t="s">
        <v>51</v>
      </c>
    </row>
    <row r="12" spans="2:16" x14ac:dyDescent="0.2">
      <c r="D12" s="57"/>
      <c r="E12" s="57"/>
      <c r="F12" s="57"/>
      <c r="G12" s="57"/>
      <c r="H12" s="57"/>
      <c r="I12" s="57"/>
      <c r="J12" s="57"/>
      <c r="K12" s="57"/>
      <c r="L12" s="57"/>
      <c r="M12" s="57"/>
      <c r="N12" s="57"/>
    </row>
    <row r="13" spans="2:16" x14ac:dyDescent="0.2">
      <c r="B13" s="9" t="s">
        <v>30</v>
      </c>
      <c r="O13" s="5" t="s">
        <v>34</v>
      </c>
    </row>
    <row r="14" spans="2:16" x14ac:dyDescent="0.2">
      <c r="B14" s="19" t="s">
        <v>66</v>
      </c>
      <c r="O14" s="61" t="s">
        <v>67</v>
      </c>
      <c r="P14" s="6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dimension ref="B2:P12"/>
  <sheetViews>
    <sheetView showGridLines="0" tabSelected="1" zoomScale="115" zoomScaleNormal="115" workbookViewId="0">
      <selection activeCell="B16" sqref="B16"/>
    </sheetView>
  </sheetViews>
  <sheetFormatPr defaultColWidth="8.7265625" defaultRowHeight="10" x14ac:dyDescent="0.2"/>
  <cols>
    <col min="1" max="1" width="8.7265625" style="5"/>
    <col min="2" max="2" width="47.81640625" style="5" bestFit="1" customWidth="1"/>
    <col min="3" max="14" width="12.6328125" style="5" customWidth="1"/>
    <col min="15" max="15" width="27" style="5" bestFit="1" customWidth="1"/>
    <col min="16" max="16384" width="8.7265625" style="5"/>
  </cols>
  <sheetData>
    <row r="2" spans="2:16" ht="14" x14ac:dyDescent="0.2">
      <c r="B2" s="30" t="s">
        <v>53</v>
      </c>
      <c r="D2" s="6"/>
      <c r="E2" s="6"/>
      <c r="F2" s="6"/>
      <c r="G2" s="6"/>
      <c r="H2" s="6"/>
      <c r="I2" s="6"/>
      <c r="J2" s="6"/>
      <c r="K2" s="6"/>
      <c r="L2" s="6"/>
      <c r="M2" s="6"/>
      <c r="N2" s="6"/>
      <c r="O2" s="34" t="s">
        <v>55</v>
      </c>
      <c r="P2" s="7"/>
    </row>
    <row r="3" spans="2:16" ht="10.5" x14ac:dyDescent="0.2">
      <c r="B3" s="2"/>
      <c r="D3" s="6"/>
      <c r="E3" s="6"/>
      <c r="F3" s="6"/>
      <c r="G3" s="6"/>
      <c r="H3" s="6"/>
      <c r="I3" s="6"/>
      <c r="J3" s="6"/>
      <c r="K3" s="6"/>
      <c r="L3" s="6"/>
      <c r="M3" s="6"/>
      <c r="N3" s="6"/>
      <c r="O3" s="7"/>
      <c r="P3" s="7"/>
    </row>
    <row r="4" spans="2:16" ht="10.5" x14ac:dyDescent="0.2">
      <c r="C4" s="8"/>
      <c r="D4" s="6"/>
      <c r="E4" s="6"/>
      <c r="F4" s="6"/>
      <c r="G4" s="6"/>
      <c r="H4" s="6"/>
      <c r="I4" s="6"/>
      <c r="J4" s="6"/>
      <c r="K4" s="6"/>
      <c r="L4" s="6"/>
      <c r="M4" s="6"/>
      <c r="N4" s="6"/>
      <c r="O4" s="6"/>
      <c r="P4" s="7"/>
    </row>
    <row r="5" spans="2:16" ht="10.5" x14ac:dyDescent="0.2">
      <c r="B5" s="24" t="s">
        <v>25</v>
      </c>
      <c r="C5" s="25"/>
      <c r="D5" s="26"/>
      <c r="E5" s="26"/>
      <c r="F5" s="26"/>
      <c r="G5" s="26"/>
      <c r="H5" s="26"/>
      <c r="I5" s="26"/>
      <c r="J5" s="26"/>
      <c r="K5" s="26"/>
      <c r="L5" s="26"/>
      <c r="M5" s="26"/>
      <c r="N5" s="26"/>
      <c r="O5" s="28" t="s">
        <v>26</v>
      </c>
    </row>
    <row r="6" spans="2:16" ht="10.5" x14ac:dyDescent="0.2">
      <c r="B6" s="27"/>
      <c r="C6" s="54" t="s">
        <v>35</v>
      </c>
      <c r="D6" s="55" t="s">
        <v>36</v>
      </c>
      <c r="E6" s="55" t="s">
        <v>38</v>
      </c>
      <c r="F6" s="55" t="s">
        <v>39</v>
      </c>
      <c r="G6" s="55" t="s">
        <v>37</v>
      </c>
      <c r="H6" s="55" t="s">
        <v>40</v>
      </c>
      <c r="I6" s="55" t="s">
        <v>41</v>
      </c>
      <c r="J6" s="55" t="s">
        <v>42</v>
      </c>
      <c r="K6" s="55" t="s">
        <v>43</v>
      </c>
      <c r="L6" s="55" t="s">
        <v>69</v>
      </c>
      <c r="M6" s="55" t="s">
        <v>77</v>
      </c>
      <c r="N6" s="55" t="s">
        <v>78</v>
      </c>
      <c r="O6" s="28"/>
      <c r="P6" s="7"/>
    </row>
    <row r="7" spans="2:16" x14ac:dyDescent="0.2">
      <c r="B7" s="21" t="s">
        <v>54</v>
      </c>
      <c r="C7" s="57">
        <v>10156</v>
      </c>
      <c r="D7" s="57">
        <v>9918</v>
      </c>
      <c r="E7" s="57">
        <v>9812</v>
      </c>
      <c r="F7" s="57">
        <v>10325</v>
      </c>
      <c r="G7" s="57">
        <v>10532</v>
      </c>
      <c r="H7" s="57">
        <v>10815</v>
      </c>
      <c r="I7" s="57">
        <v>11195</v>
      </c>
      <c r="J7" s="57">
        <v>11449</v>
      </c>
      <c r="K7" s="57">
        <v>11488</v>
      </c>
      <c r="L7" s="57">
        <v>11586</v>
      </c>
      <c r="M7" s="57">
        <v>11703</v>
      </c>
      <c r="N7" s="57">
        <v>11999</v>
      </c>
      <c r="O7" s="35" t="s">
        <v>56</v>
      </c>
    </row>
    <row r="8" spans="2:16" x14ac:dyDescent="0.2">
      <c r="B8" s="20" t="s">
        <v>113</v>
      </c>
      <c r="C8" s="48">
        <v>41978.469213601151</v>
      </c>
      <c r="D8" s="48">
        <v>43187.470592189282</v>
      </c>
      <c r="E8" s="48">
        <v>43325.633011731668</v>
      </c>
      <c r="F8" s="48">
        <v>41920.903954802263</v>
      </c>
      <c r="G8" s="48">
        <v>42315.482972528167</v>
      </c>
      <c r="H8" s="48">
        <v>42379.411311450145</v>
      </c>
      <c r="I8" s="48">
        <v>43402.312540320585</v>
      </c>
      <c r="J8" s="48">
        <v>43060.529303869334</v>
      </c>
      <c r="K8" s="48">
        <v>44394.150417827303</v>
      </c>
      <c r="L8" s="48">
        <v>45039.990793486388</v>
      </c>
      <c r="M8" s="48">
        <v>46816.106031691779</v>
      </c>
      <c r="N8" s="48">
        <v>45406.56165791594</v>
      </c>
      <c r="O8" s="58" t="s">
        <v>57</v>
      </c>
    </row>
    <row r="9" spans="2:16" ht="45" x14ac:dyDescent="0.2">
      <c r="B9" s="67" t="s">
        <v>115</v>
      </c>
      <c r="D9" s="57"/>
      <c r="E9" s="57"/>
      <c r="F9" s="57"/>
      <c r="G9" s="57"/>
      <c r="H9" s="57"/>
      <c r="I9" s="57"/>
      <c r="J9" s="57"/>
      <c r="K9" s="57"/>
      <c r="L9" s="57"/>
      <c r="M9" s="57"/>
      <c r="N9" s="57"/>
      <c r="O9" s="68" t="s">
        <v>114</v>
      </c>
    </row>
    <row r="10" spans="2:16" x14ac:dyDescent="0.2">
      <c r="B10" s="9" t="s">
        <v>30</v>
      </c>
      <c r="O10" s="5" t="s">
        <v>34</v>
      </c>
    </row>
    <row r="11" spans="2:16" x14ac:dyDescent="0.2">
      <c r="B11" s="19" t="s">
        <v>66</v>
      </c>
      <c r="O11" s="61" t="s">
        <v>67</v>
      </c>
    </row>
    <row r="12" spans="2:16" ht="14.5" x14ac:dyDescent="0.35">
      <c r="B12" s="51"/>
      <c r="C12" s="52"/>
      <c r="D12" s="52"/>
      <c r="E12" s="52"/>
      <c r="F12" s="51"/>
      <c r="G12" s="45"/>
      <c r="H12" s="4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17E8-AAC8-47A9-9C1E-C2CFF3093CBA}">
  <dimension ref="B2:P15"/>
  <sheetViews>
    <sheetView showGridLines="0" zoomScale="115" zoomScaleNormal="115" workbookViewId="0"/>
  </sheetViews>
  <sheetFormatPr defaultColWidth="8.7265625" defaultRowHeight="10" x14ac:dyDescent="0.2"/>
  <cols>
    <col min="1" max="1" width="8.7265625" style="5"/>
    <col min="2" max="2" width="29.26953125" style="5" customWidth="1"/>
    <col min="3" max="14" width="12.6328125" style="5" customWidth="1"/>
    <col min="15" max="15" width="27" style="5" bestFit="1" customWidth="1"/>
    <col min="16" max="16384" width="8.7265625" style="5"/>
  </cols>
  <sheetData>
    <row r="2" spans="2:16" ht="14" x14ac:dyDescent="0.2">
      <c r="B2" s="30" t="s">
        <v>79</v>
      </c>
      <c r="D2" s="6"/>
      <c r="E2" s="6"/>
      <c r="F2" s="6"/>
      <c r="G2" s="6"/>
      <c r="H2" s="6"/>
      <c r="I2" s="6"/>
      <c r="J2" s="6"/>
      <c r="K2" s="6"/>
      <c r="L2" s="6"/>
      <c r="M2" s="6"/>
      <c r="N2" s="6"/>
      <c r="O2" s="34" t="s">
        <v>80</v>
      </c>
      <c r="P2" s="7"/>
    </row>
    <row r="3" spans="2:16" ht="10.5" x14ac:dyDescent="0.2">
      <c r="B3" s="2"/>
      <c r="D3" s="6"/>
      <c r="E3" s="6"/>
      <c r="F3" s="6"/>
      <c r="G3" s="6"/>
      <c r="H3" s="6"/>
      <c r="I3" s="6"/>
      <c r="J3" s="6"/>
      <c r="K3" s="6"/>
      <c r="L3" s="6"/>
      <c r="M3" s="6"/>
      <c r="N3" s="6"/>
      <c r="O3" s="7"/>
      <c r="P3" s="7"/>
    </row>
    <row r="4" spans="2:16" ht="10.5" x14ac:dyDescent="0.2">
      <c r="C4" s="8"/>
      <c r="D4" s="6"/>
      <c r="E4" s="6"/>
      <c r="F4" s="6"/>
      <c r="G4" s="6"/>
      <c r="H4" s="6"/>
      <c r="I4" s="6"/>
      <c r="J4" s="6"/>
      <c r="K4" s="6"/>
      <c r="L4" s="6"/>
      <c r="M4" s="6"/>
      <c r="N4" s="6"/>
      <c r="O4" s="6"/>
      <c r="P4" s="7"/>
    </row>
    <row r="5" spans="2:16" ht="10.5" x14ac:dyDescent="0.2">
      <c r="B5" s="24" t="s">
        <v>25</v>
      </c>
      <c r="C5" s="25"/>
      <c r="D5" s="26"/>
      <c r="E5" s="26"/>
      <c r="F5" s="26"/>
      <c r="G5" s="26"/>
      <c r="H5" s="26"/>
      <c r="I5" s="26"/>
      <c r="J5" s="26"/>
      <c r="K5" s="26"/>
      <c r="L5" s="26"/>
      <c r="M5" s="26"/>
      <c r="N5" s="26"/>
      <c r="O5" s="28" t="s">
        <v>26</v>
      </c>
    </row>
    <row r="6" spans="2:16" ht="10.5" x14ac:dyDescent="0.2">
      <c r="B6" s="27"/>
      <c r="C6" s="54" t="s">
        <v>35</v>
      </c>
      <c r="D6" s="55" t="s">
        <v>36</v>
      </c>
      <c r="E6" s="55" t="s">
        <v>38</v>
      </c>
      <c r="F6" s="55" t="s">
        <v>39</v>
      </c>
      <c r="G6" s="55" t="s">
        <v>37</v>
      </c>
      <c r="H6" s="55" t="s">
        <v>40</v>
      </c>
      <c r="I6" s="55" t="s">
        <v>41</v>
      </c>
      <c r="J6" s="55" t="s">
        <v>42</v>
      </c>
      <c r="K6" s="55" t="s">
        <v>43</v>
      </c>
      <c r="L6" s="55" t="s">
        <v>69</v>
      </c>
      <c r="M6" s="55" t="s">
        <v>77</v>
      </c>
      <c r="N6" s="55" t="s">
        <v>78</v>
      </c>
      <c r="O6" s="28"/>
      <c r="P6" s="7"/>
    </row>
    <row r="7" spans="2:16" x14ac:dyDescent="0.2">
      <c r="B7" s="20" t="s">
        <v>83</v>
      </c>
      <c r="C7" s="64">
        <v>9.7455604495313199</v>
      </c>
      <c r="D7" s="64">
        <v>9.7567293551025944</v>
      </c>
      <c r="E7" s="64">
        <v>9.75</v>
      </c>
      <c r="F7" s="64">
        <v>9.75</v>
      </c>
      <c r="G7" s="64">
        <v>9.7609996654369233</v>
      </c>
      <c r="H7" s="64">
        <v>9.75</v>
      </c>
      <c r="I7" s="64">
        <v>9.52</v>
      </c>
      <c r="J7" s="64">
        <v>9.43</v>
      </c>
      <c r="K7" s="64">
        <v>9.69</v>
      </c>
      <c r="L7" s="64">
        <v>9.34</v>
      </c>
      <c r="M7" s="64">
        <v>8.89</v>
      </c>
      <c r="N7" s="64">
        <v>8.9</v>
      </c>
      <c r="O7" s="65" t="s">
        <v>88</v>
      </c>
    </row>
    <row r="8" spans="2:16" x14ac:dyDescent="0.2">
      <c r="B8" s="21" t="s">
        <v>84</v>
      </c>
      <c r="C8" s="21">
        <v>7.8253282416933416</v>
      </c>
      <c r="D8" s="21">
        <v>7.8110794445724467</v>
      </c>
      <c r="E8" s="21">
        <v>7.88</v>
      </c>
      <c r="F8" s="21">
        <v>7.85</v>
      </c>
      <c r="G8" s="21">
        <v>7.860345512484324</v>
      </c>
      <c r="H8" s="21">
        <v>7.88</v>
      </c>
      <c r="I8" s="21">
        <v>6.35</v>
      </c>
      <c r="J8" s="21">
        <v>7</v>
      </c>
      <c r="K8" s="21">
        <v>7.14</v>
      </c>
      <c r="L8" s="21">
        <v>7.56</v>
      </c>
      <c r="M8" s="21">
        <v>6.94</v>
      </c>
      <c r="N8" s="21">
        <v>7.08</v>
      </c>
      <c r="O8" s="66" t="s">
        <v>89</v>
      </c>
    </row>
    <row r="9" spans="2:16" x14ac:dyDescent="0.2">
      <c r="B9" s="20" t="s">
        <v>85</v>
      </c>
      <c r="C9" s="64">
        <v>9.3142009637917216</v>
      </c>
      <c r="D9" s="64">
        <v>9.2867623260316634</v>
      </c>
      <c r="E9" s="64">
        <v>9.31</v>
      </c>
      <c r="F9" s="64">
        <v>9.31</v>
      </c>
      <c r="G9" s="64">
        <v>9.3762042462384247</v>
      </c>
      <c r="H9" s="64">
        <v>9.39</v>
      </c>
      <c r="I9" s="64">
        <v>9.23</v>
      </c>
      <c r="J9" s="64">
        <v>9.3800000000000008</v>
      </c>
      <c r="K9" s="64">
        <v>9.5</v>
      </c>
      <c r="L9" s="64">
        <v>8.64</v>
      </c>
      <c r="M9" s="64">
        <v>10.43</v>
      </c>
      <c r="N9" s="64">
        <v>10.3</v>
      </c>
      <c r="O9" s="65" t="s">
        <v>90</v>
      </c>
    </row>
    <row r="10" spans="2:16" x14ac:dyDescent="0.2">
      <c r="B10" s="21" t="s">
        <v>86</v>
      </c>
      <c r="C10" s="21">
        <v>6.9364779265022483</v>
      </c>
      <c r="D10" s="21">
        <v>6.9361521061212805</v>
      </c>
      <c r="E10" s="21">
        <v>6.94</v>
      </c>
      <c r="F10" s="21">
        <v>6.94</v>
      </c>
      <c r="G10" s="21">
        <v>6.9428653481565874</v>
      </c>
      <c r="H10" s="21">
        <v>6.94</v>
      </c>
      <c r="I10" s="21">
        <v>5.03</v>
      </c>
      <c r="J10" s="21">
        <v>5.74</v>
      </c>
      <c r="K10" s="21">
        <v>6.03</v>
      </c>
      <c r="L10" s="21">
        <v>6.3</v>
      </c>
      <c r="M10" s="21">
        <v>6.28</v>
      </c>
      <c r="N10" s="21">
        <v>6.37</v>
      </c>
      <c r="O10" s="66" t="s">
        <v>91</v>
      </c>
    </row>
    <row r="11" spans="2:16" x14ac:dyDescent="0.2">
      <c r="B11" s="20" t="s">
        <v>87</v>
      </c>
      <c r="C11" s="64">
        <v>17.786674349970472</v>
      </c>
      <c r="D11" s="64">
        <v>17.781956983396793</v>
      </c>
      <c r="E11" s="64">
        <v>17.760000000000002</v>
      </c>
      <c r="F11" s="64">
        <v>17.78</v>
      </c>
      <c r="G11" s="64">
        <v>17.762706227243712</v>
      </c>
      <c r="H11" s="64">
        <v>17.77</v>
      </c>
      <c r="I11" s="64">
        <v>18.13</v>
      </c>
      <c r="J11" s="64">
        <v>17.96</v>
      </c>
      <c r="K11" s="64">
        <v>17.18</v>
      </c>
      <c r="L11" s="64">
        <v>17.78</v>
      </c>
      <c r="M11" s="64">
        <v>17.88</v>
      </c>
      <c r="N11" s="64">
        <v>17.95</v>
      </c>
      <c r="O11" s="65" t="s">
        <v>92</v>
      </c>
    </row>
    <row r="12" spans="2:16" x14ac:dyDescent="0.2">
      <c r="D12" s="57"/>
      <c r="E12" s="57"/>
      <c r="F12" s="57"/>
      <c r="G12" s="57"/>
      <c r="H12" s="57"/>
      <c r="I12" s="57"/>
      <c r="J12" s="57"/>
      <c r="K12" s="57"/>
      <c r="L12" s="57"/>
      <c r="M12" s="57"/>
      <c r="N12" s="57"/>
    </row>
    <row r="13" spans="2:16" x14ac:dyDescent="0.2">
      <c r="B13" s="9" t="s">
        <v>30</v>
      </c>
      <c r="O13" s="5" t="s">
        <v>34</v>
      </c>
    </row>
    <row r="14" spans="2:16" x14ac:dyDescent="0.2">
      <c r="B14" s="19" t="s">
        <v>66</v>
      </c>
      <c r="O14" s="61" t="s">
        <v>67</v>
      </c>
    </row>
    <row r="15" spans="2:16" ht="14.5" x14ac:dyDescent="0.35">
      <c r="B15" s="51"/>
      <c r="C15" s="52"/>
      <c r="D15" s="52"/>
      <c r="E15" s="52"/>
      <c r="F15" s="51"/>
      <c r="G15" s="45"/>
      <c r="H15" s="4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0232-6BDA-4D2E-BFC6-34E572DE1480}">
  <dimension ref="B2:P18"/>
  <sheetViews>
    <sheetView showGridLines="0" zoomScaleNormal="100" workbookViewId="0"/>
  </sheetViews>
  <sheetFormatPr defaultColWidth="8.7265625" defaultRowHeight="10" x14ac:dyDescent="0.2"/>
  <cols>
    <col min="1" max="1" width="8.7265625" style="5"/>
    <col min="2" max="2" width="29.26953125" style="5" customWidth="1"/>
    <col min="3" max="14" width="12.6328125" style="5" customWidth="1"/>
    <col min="15" max="15" width="27" style="5" bestFit="1" customWidth="1"/>
    <col min="16" max="16384" width="8.7265625" style="5"/>
  </cols>
  <sheetData>
    <row r="2" spans="2:16" ht="14" x14ac:dyDescent="0.2">
      <c r="B2" s="30" t="s">
        <v>93</v>
      </c>
      <c r="D2" s="6"/>
      <c r="E2" s="6"/>
      <c r="F2" s="6"/>
      <c r="G2" s="6"/>
      <c r="H2" s="6"/>
      <c r="I2" s="6"/>
      <c r="J2" s="6"/>
      <c r="K2" s="6"/>
      <c r="L2" s="6"/>
      <c r="M2" s="6"/>
      <c r="N2" s="6"/>
      <c r="O2" s="34" t="s">
        <v>94</v>
      </c>
      <c r="P2" s="7"/>
    </row>
    <row r="3" spans="2:16" ht="10.5" x14ac:dyDescent="0.2">
      <c r="B3" s="2"/>
      <c r="D3" s="6"/>
      <c r="E3" s="6"/>
      <c r="F3" s="6"/>
      <c r="G3" s="6"/>
      <c r="H3" s="6"/>
      <c r="I3" s="6"/>
      <c r="J3" s="6"/>
      <c r="K3" s="6"/>
      <c r="L3" s="6"/>
      <c r="M3" s="6"/>
      <c r="N3" s="6"/>
      <c r="O3" s="7"/>
      <c r="P3" s="7"/>
    </row>
    <row r="4" spans="2:16" ht="10.5" x14ac:dyDescent="0.2">
      <c r="C4" s="8"/>
      <c r="D4" s="6"/>
      <c r="E4" s="6"/>
      <c r="F4" s="6"/>
      <c r="G4" s="6"/>
      <c r="H4" s="6"/>
      <c r="I4" s="6"/>
      <c r="J4" s="6"/>
      <c r="K4" s="6"/>
      <c r="L4" s="6"/>
      <c r="M4" s="6"/>
      <c r="N4" s="6"/>
      <c r="O4" s="6"/>
      <c r="P4" s="7"/>
    </row>
    <row r="5" spans="2:16" ht="10.5" x14ac:dyDescent="0.2">
      <c r="B5" s="24" t="s">
        <v>25</v>
      </c>
      <c r="C5" s="25"/>
      <c r="D5" s="26"/>
      <c r="E5" s="26"/>
      <c r="F5" s="26"/>
      <c r="G5" s="26"/>
      <c r="H5" s="26"/>
      <c r="I5" s="26"/>
      <c r="J5" s="26"/>
      <c r="K5" s="26"/>
      <c r="L5" s="26"/>
      <c r="M5" s="26"/>
      <c r="N5" s="26"/>
      <c r="O5" s="28" t="s">
        <v>26</v>
      </c>
    </row>
    <row r="6" spans="2:16" ht="10.5" x14ac:dyDescent="0.2">
      <c r="B6" s="27"/>
      <c r="C6" s="54" t="s">
        <v>35</v>
      </c>
      <c r="D6" s="55" t="s">
        <v>36</v>
      </c>
      <c r="E6" s="55" t="s">
        <v>38</v>
      </c>
      <c r="F6" s="55" t="s">
        <v>39</v>
      </c>
      <c r="G6" s="55" t="s">
        <v>37</v>
      </c>
      <c r="H6" s="55" t="s">
        <v>40</v>
      </c>
      <c r="I6" s="55" t="s">
        <v>41</v>
      </c>
      <c r="J6" s="55" t="s">
        <v>42</v>
      </c>
      <c r="K6" s="55" t="s">
        <v>43</v>
      </c>
      <c r="L6" s="55" t="s">
        <v>69</v>
      </c>
      <c r="M6" s="55" t="s">
        <v>77</v>
      </c>
      <c r="N6" s="55" t="s">
        <v>78</v>
      </c>
      <c r="O6" s="28"/>
      <c r="P6" s="7"/>
    </row>
    <row r="7" spans="2:16" x14ac:dyDescent="0.2">
      <c r="B7" s="20" t="s">
        <v>103</v>
      </c>
      <c r="C7" s="64">
        <v>0.19683063271604939</v>
      </c>
      <c r="D7" s="64">
        <v>0.1963968192729767</v>
      </c>
      <c r="E7" s="64">
        <v>0.2</v>
      </c>
      <c r="F7" s="64">
        <v>0.2</v>
      </c>
      <c r="G7" s="64">
        <v>0.19490801022376544</v>
      </c>
      <c r="H7" s="64">
        <v>0.19666067869084367</v>
      </c>
      <c r="I7" s="64">
        <v>0.23276203441217858</v>
      </c>
      <c r="J7" s="64">
        <v>0.18881456841121169</v>
      </c>
      <c r="K7" s="64">
        <v>0.20488847554863679</v>
      </c>
      <c r="L7" s="64">
        <v>0.21474931524499064</v>
      </c>
      <c r="M7" s="64">
        <v>0.21672359495166155</v>
      </c>
      <c r="N7" s="64">
        <v>0.27164530706505402</v>
      </c>
      <c r="O7" s="65" t="s">
        <v>95</v>
      </c>
    </row>
    <row r="8" spans="2:16" x14ac:dyDescent="0.2">
      <c r="B8" s="21" t="s">
        <v>104</v>
      </c>
      <c r="C8" s="21">
        <v>1.0689525462962972</v>
      </c>
      <c r="D8" s="21">
        <v>1.0564344618055568</v>
      </c>
      <c r="E8" s="21">
        <v>1.06</v>
      </c>
      <c r="F8" s="21">
        <v>1.07</v>
      </c>
      <c r="G8" s="21">
        <v>1.0721118164062515</v>
      </c>
      <c r="H8" s="21">
        <v>1.0662115252459501</v>
      </c>
      <c r="I8" s="21">
        <v>1.0171444777478011</v>
      </c>
      <c r="J8" s="21">
        <v>0.90767140807953306</v>
      </c>
      <c r="K8" s="21">
        <v>0.97899382230138243</v>
      </c>
      <c r="L8" s="21">
        <v>1.0075310156170316</v>
      </c>
      <c r="M8" s="21">
        <v>1.042069758767147</v>
      </c>
      <c r="N8" s="21">
        <v>1.05741012476402</v>
      </c>
      <c r="O8" s="66" t="s">
        <v>96</v>
      </c>
    </row>
    <row r="9" spans="2:16" x14ac:dyDescent="0.2">
      <c r="B9" s="20" t="s">
        <v>105</v>
      </c>
      <c r="C9" s="64">
        <v>0.78682870370370372</v>
      </c>
      <c r="D9" s="64">
        <v>0.77882480281207123</v>
      </c>
      <c r="E9" s="64">
        <v>0.78</v>
      </c>
      <c r="F9" s="64">
        <v>0.78</v>
      </c>
      <c r="G9" s="64">
        <v>0.77605203510802456</v>
      </c>
      <c r="H9" s="64">
        <v>0.78183694219393007</v>
      </c>
      <c r="I9" s="64">
        <v>0.56809463848463848</v>
      </c>
      <c r="J9" s="64">
        <v>0.78798409868078889</v>
      </c>
      <c r="K9" s="64">
        <v>0.87220101274522066</v>
      </c>
      <c r="L9" s="64">
        <v>0.90742783619162137</v>
      </c>
      <c r="M9" s="64">
        <v>0.9510449004158642</v>
      </c>
      <c r="N9" s="64">
        <v>1.4366225341000001</v>
      </c>
      <c r="O9" s="65" t="s">
        <v>97</v>
      </c>
    </row>
    <row r="10" spans="2:16" x14ac:dyDescent="0.2">
      <c r="B10" s="21" t="s">
        <v>106</v>
      </c>
      <c r="C10" s="21">
        <v>0.74722800925925925</v>
      </c>
      <c r="D10" s="21">
        <v>0.72547300990226316</v>
      </c>
      <c r="E10" s="21">
        <v>0.74</v>
      </c>
      <c r="F10" s="21">
        <v>0.74</v>
      </c>
      <c r="G10" s="21">
        <v>0.7318700267650462</v>
      </c>
      <c r="H10" s="21">
        <v>0.7429395284770447</v>
      </c>
      <c r="I10" s="21">
        <v>0.72187859105560048</v>
      </c>
      <c r="J10" s="21">
        <v>0.56788245036938689</v>
      </c>
      <c r="K10" s="21">
        <v>0.65557810012640316</v>
      </c>
      <c r="L10" s="21">
        <v>0.73224150397076915</v>
      </c>
      <c r="M10" s="21">
        <v>0.78746039067798079</v>
      </c>
      <c r="N10" s="21">
        <v>0.93287338549800003</v>
      </c>
      <c r="O10" s="66" t="s">
        <v>98</v>
      </c>
    </row>
    <row r="11" spans="2:16" x14ac:dyDescent="0.2">
      <c r="B11" s="20" t="s">
        <v>107</v>
      </c>
      <c r="C11" s="64">
        <v>0.65787615740740746</v>
      </c>
      <c r="D11" s="64">
        <v>0.65460859803669424</v>
      </c>
      <c r="E11" s="64">
        <v>0.66</v>
      </c>
      <c r="F11" s="64">
        <v>0.66</v>
      </c>
      <c r="G11" s="64">
        <v>0.65956075786072543</v>
      </c>
      <c r="H11" s="64">
        <v>0.65778902532632466</v>
      </c>
      <c r="I11" s="64">
        <v>0.72428520547945208</v>
      </c>
      <c r="J11" s="64">
        <v>0.65320891230855505</v>
      </c>
      <c r="K11" s="64">
        <v>0.65916768648794899</v>
      </c>
      <c r="L11" s="64">
        <v>0.63388541748239446</v>
      </c>
      <c r="M11" s="64">
        <v>0.71316532171641789</v>
      </c>
      <c r="N11" s="64">
        <v>0.83553821898000002</v>
      </c>
      <c r="O11" s="65" t="s">
        <v>99</v>
      </c>
    </row>
    <row r="12" spans="2:16" x14ac:dyDescent="0.2">
      <c r="B12" s="21" t="s">
        <v>108</v>
      </c>
      <c r="C12" s="21">
        <v>0.53966550925925916</v>
      </c>
      <c r="D12" s="21">
        <v>0.52757287915809337</v>
      </c>
      <c r="E12" s="21">
        <v>0.53</v>
      </c>
      <c r="F12" s="21">
        <v>0.54</v>
      </c>
      <c r="G12" s="21">
        <v>0.51560607759452204</v>
      </c>
      <c r="H12" s="21">
        <v>0.53198400627732767</v>
      </c>
      <c r="I12" s="21">
        <v>0.69520291666666612</v>
      </c>
      <c r="J12" s="21">
        <v>0.54875642716343398</v>
      </c>
      <c r="K12" s="21">
        <v>0.55763155475728021</v>
      </c>
      <c r="L12" s="21">
        <v>0.62113896781105871</v>
      </c>
      <c r="M12" s="21">
        <v>0.66852599803221158</v>
      </c>
      <c r="N12" s="21">
        <v>0.74196673470293295</v>
      </c>
      <c r="O12" s="66" t="s">
        <v>100</v>
      </c>
    </row>
    <row r="13" spans="2:16" x14ac:dyDescent="0.2">
      <c r="B13" s="20" t="s">
        <v>109</v>
      </c>
      <c r="C13" s="64">
        <v>0.34842592592592597</v>
      </c>
      <c r="D13" s="64">
        <v>0.35054039137517162</v>
      </c>
      <c r="E13" s="64">
        <v>0.35</v>
      </c>
      <c r="F13" s="64">
        <v>0.35</v>
      </c>
      <c r="G13" s="64">
        <v>0.35513919029706809</v>
      </c>
      <c r="H13" s="64">
        <v>0.35000873079025219</v>
      </c>
      <c r="I13" s="64">
        <v>0.57622283333333324</v>
      </c>
      <c r="J13" s="64">
        <v>0.35508655845953491</v>
      </c>
      <c r="K13" s="64">
        <v>0.35991101271694215</v>
      </c>
      <c r="L13" s="64">
        <v>0.42497080273182958</v>
      </c>
      <c r="M13" s="64">
        <v>0.47836339821130802</v>
      </c>
      <c r="N13" s="64">
        <v>0.52700657607431201</v>
      </c>
      <c r="O13" s="65" t="s">
        <v>101</v>
      </c>
    </row>
    <row r="14" spans="2:16" x14ac:dyDescent="0.2">
      <c r="B14" s="21" t="s">
        <v>110</v>
      </c>
      <c r="C14" s="21">
        <v>0.02</v>
      </c>
      <c r="D14" s="21">
        <v>0.02</v>
      </c>
      <c r="E14" s="21">
        <v>0.02</v>
      </c>
      <c r="F14" s="21">
        <v>0.02</v>
      </c>
      <c r="G14" s="21">
        <v>0.02</v>
      </c>
      <c r="H14" s="21">
        <v>0.02</v>
      </c>
      <c r="I14" s="21">
        <v>0.20624999999999999</v>
      </c>
      <c r="J14" s="21">
        <v>0.29449999999999998</v>
      </c>
      <c r="K14" s="21">
        <v>0.32771249999999996</v>
      </c>
      <c r="L14" s="21">
        <v>0.37721250000000001</v>
      </c>
      <c r="M14" s="21">
        <v>0.47851666666666659</v>
      </c>
      <c r="N14" s="21">
        <v>0.46728503100000002</v>
      </c>
      <c r="O14" s="66" t="s">
        <v>102</v>
      </c>
    </row>
    <row r="15" spans="2:16" x14ac:dyDescent="0.2">
      <c r="D15" s="57"/>
      <c r="E15" s="57"/>
      <c r="F15" s="57"/>
      <c r="G15" s="57"/>
      <c r="H15" s="57"/>
      <c r="I15" s="57"/>
      <c r="J15" s="57"/>
      <c r="K15" s="57"/>
      <c r="L15" s="57"/>
      <c r="M15" s="57"/>
      <c r="N15" s="57"/>
    </row>
    <row r="16" spans="2:16" x14ac:dyDescent="0.2">
      <c r="B16" s="9" t="s">
        <v>30</v>
      </c>
      <c r="O16" s="5" t="s">
        <v>34</v>
      </c>
    </row>
    <row r="17" spans="2:15" x14ac:dyDescent="0.2">
      <c r="B17" s="19" t="s">
        <v>66</v>
      </c>
      <c r="O17" s="61" t="s">
        <v>67</v>
      </c>
    </row>
    <row r="18" spans="2:15" ht="14.5" x14ac:dyDescent="0.35">
      <c r="B18" s="51"/>
      <c r="C18" s="52"/>
      <c r="D18" s="52"/>
      <c r="E18" s="52"/>
      <c r="F18" s="51"/>
      <c r="G18" s="45"/>
      <c r="H18" s="4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15"/>
  <sheetViews>
    <sheetView showGridLines="0" zoomScaleNormal="100" workbookViewId="0">
      <selection activeCell="F15" sqref="F15"/>
    </sheetView>
  </sheetViews>
  <sheetFormatPr defaultColWidth="7.7265625" defaultRowHeight="10" x14ac:dyDescent="0.2"/>
  <cols>
    <col min="1" max="1" width="55.453125" style="5" customWidth="1"/>
    <col min="2" max="2" width="65.453125" style="2" customWidth="1"/>
    <col min="3" max="3" width="9.7265625" style="2" customWidth="1"/>
    <col min="4" max="4" width="9.26953125" style="2" bestFit="1" customWidth="1"/>
    <col min="5" max="5" width="7.7265625" style="2"/>
    <col min="6" max="6" width="45.36328125" style="5" customWidth="1"/>
    <col min="7" max="9" width="7.7265625" style="5"/>
    <col min="10" max="10" width="7.7265625" style="5" customWidth="1"/>
    <col min="11" max="16384" width="7.7265625" style="2"/>
  </cols>
  <sheetData>
    <row r="1" spans="1:672" x14ac:dyDescent="0.2">
      <c r="F1" s="2"/>
      <c r="G1" s="2"/>
      <c r="H1" s="2"/>
      <c r="I1" s="2"/>
      <c r="J1" s="2"/>
    </row>
    <row r="2" spans="1:672" ht="10.5" x14ac:dyDescent="0.2">
      <c r="B2" s="22"/>
      <c r="C2" s="22"/>
      <c r="D2" s="22"/>
      <c r="E2" s="22"/>
      <c r="F2" s="29"/>
      <c r="G2" s="2"/>
      <c r="H2" s="2"/>
      <c r="I2" s="2"/>
      <c r="J2" s="2"/>
    </row>
    <row r="3" spans="1:672" ht="36" customHeight="1" x14ac:dyDescent="0.2">
      <c r="B3" s="50" t="s">
        <v>72</v>
      </c>
      <c r="C3" s="22"/>
      <c r="D3" s="29"/>
      <c r="E3" s="22"/>
      <c r="F3" s="44" t="s">
        <v>71</v>
      </c>
      <c r="G3" s="2"/>
      <c r="H3" s="2"/>
      <c r="I3" s="2"/>
      <c r="J3" s="2"/>
    </row>
    <row r="4" spans="1:672" ht="10.5" x14ac:dyDescent="0.2">
      <c r="B4" s="22"/>
      <c r="C4" s="22"/>
      <c r="D4" s="22"/>
      <c r="E4" s="22"/>
      <c r="F4" s="29"/>
      <c r="G4" s="2"/>
      <c r="H4" s="2"/>
      <c r="I4" s="2"/>
      <c r="J4" s="2"/>
    </row>
    <row r="5" spans="1:672" ht="10.5" x14ac:dyDescent="0.2">
      <c r="B5" s="10"/>
      <c r="C5" s="10"/>
      <c r="D5" s="10"/>
      <c r="F5" s="2"/>
      <c r="G5" s="2"/>
      <c r="H5" s="2"/>
      <c r="I5" s="2"/>
      <c r="J5" s="2"/>
    </row>
    <row r="6" spans="1:672" x14ac:dyDescent="0.2">
      <c r="F6" s="2"/>
      <c r="G6" s="2"/>
      <c r="H6" s="2"/>
      <c r="I6" s="2"/>
      <c r="J6" s="2"/>
    </row>
    <row r="7" spans="1:672" x14ac:dyDescent="0.2">
      <c r="F7" s="2"/>
      <c r="G7" s="2"/>
      <c r="H7" s="2"/>
      <c r="I7" s="2"/>
      <c r="J7" s="2"/>
    </row>
    <row r="8" spans="1:672" s="12"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41"/>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x14ac:dyDescent="0.25">
      <c r="B10" s="42" t="s">
        <v>7</v>
      </c>
      <c r="C10" s="3"/>
      <c r="F10" s="38" t="s">
        <v>13</v>
      </c>
    </row>
    <row r="11" spans="1:672" ht="12.75" customHeight="1" x14ac:dyDescent="0.2">
      <c r="B11" s="43"/>
      <c r="C11" s="15"/>
      <c r="F11" s="39"/>
    </row>
    <row r="12" spans="1:672" ht="50.5" x14ac:dyDescent="0.2">
      <c r="B12" s="49" t="s">
        <v>58</v>
      </c>
      <c r="C12" s="15"/>
      <c r="F12" s="40" t="s">
        <v>59</v>
      </c>
    </row>
    <row r="13" spans="1:672" ht="35" customHeight="1" x14ac:dyDescent="0.2">
      <c r="B13" s="59" t="s">
        <v>61</v>
      </c>
      <c r="C13" s="15"/>
      <c r="F13" s="40" t="s">
        <v>60</v>
      </c>
    </row>
    <row r="14" spans="1:672" ht="10.5" x14ac:dyDescent="0.2">
      <c r="B14" s="49" t="s">
        <v>62</v>
      </c>
      <c r="F14" s="40" t="s">
        <v>63</v>
      </c>
    </row>
    <row r="15" spans="1:672" ht="63.5" customHeight="1" x14ac:dyDescent="0.2">
      <c r="B15" s="49" t="s">
        <v>64</v>
      </c>
      <c r="F15" s="60" t="s">
        <v>65</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X14"/>
  <sheetViews>
    <sheetView showGridLines="0" workbookViewId="0">
      <selection activeCell="C29" sqref="C29"/>
    </sheetView>
  </sheetViews>
  <sheetFormatPr defaultColWidth="7.7265625" defaultRowHeight="10" x14ac:dyDescent="0.2"/>
  <cols>
    <col min="1" max="1" width="45.81640625" style="5" customWidth="1"/>
    <col min="2" max="2" width="58" style="2" customWidth="1"/>
    <col min="3" max="3" width="9.81640625" style="2" customWidth="1"/>
    <col min="4" max="4" width="58" style="2" customWidth="1"/>
    <col min="5" max="5" width="7.7265625" style="2"/>
    <col min="6" max="6" width="9.81640625" style="2" bestFit="1" customWidth="1"/>
    <col min="7" max="7" width="7.7265625" style="2"/>
    <col min="8" max="11" width="7.7265625" style="5"/>
    <col min="12" max="12" width="9.7265625" style="5" customWidth="1"/>
    <col min="13" max="16384" width="7.7265625" style="2"/>
  </cols>
  <sheetData>
    <row r="1" spans="1:674" x14ac:dyDescent="0.2">
      <c r="H1" s="2"/>
      <c r="I1" s="2"/>
      <c r="J1" s="2"/>
      <c r="K1" s="2"/>
      <c r="L1" s="2"/>
    </row>
    <row r="2" spans="1:674" s="3" customFormat="1" ht="10.5" x14ac:dyDescent="0.25">
      <c r="A2" s="5"/>
      <c r="B2" s="22"/>
      <c r="C2" s="22"/>
      <c r="D2" s="22"/>
      <c r="E2" s="22"/>
      <c r="F2" s="22"/>
    </row>
    <row r="3" spans="1:674" s="3" customFormat="1" ht="36" customHeight="1" x14ac:dyDescent="0.25">
      <c r="A3" s="5"/>
      <c r="B3" s="50" t="s">
        <v>72</v>
      </c>
      <c r="C3" s="22"/>
      <c r="D3" s="44" t="s">
        <v>71</v>
      </c>
      <c r="E3" s="23"/>
      <c r="F3" s="23"/>
    </row>
    <row r="4" spans="1:674" s="3" customFormat="1" ht="10.5" x14ac:dyDescent="0.25">
      <c r="A4" s="5"/>
      <c r="B4" s="22"/>
      <c r="C4" s="22"/>
      <c r="D4" s="22"/>
      <c r="E4" s="22"/>
      <c r="F4" s="22"/>
    </row>
    <row r="5" spans="1:674" x14ac:dyDescent="0.2">
      <c r="H5" s="2"/>
      <c r="I5" s="2"/>
      <c r="J5" s="2"/>
      <c r="K5" s="2"/>
      <c r="L5" s="2"/>
    </row>
    <row r="6" spans="1:674" x14ac:dyDescent="0.2">
      <c r="H6" s="2"/>
      <c r="I6" s="2"/>
      <c r="J6" s="2"/>
      <c r="K6" s="2"/>
      <c r="L6" s="2"/>
    </row>
    <row r="7" spans="1:674" x14ac:dyDescent="0.2">
      <c r="H7" s="2"/>
      <c r="I7" s="2"/>
      <c r="J7" s="2"/>
      <c r="K7" s="2"/>
      <c r="L7" s="2"/>
    </row>
    <row r="8" spans="1:674" s="12"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row>
    <row r="10" spans="1:674" ht="10.5" x14ac:dyDescent="0.25">
      <c r="B10" s="62" t="s">
        <v>8</v>
      </c>
      <c r="D10" s="16" t="s">
        <v>14</v>
      </c>
    </row>
    <row r="11" spans="1:674" x14ac:dyDescent="0.2">
      <c r="B11" s="69" t="s">
        <v>9</v>
      </c>
      <c r="C11" s="69"/>
      <c r="D11" s="69"/>
    </row>
    <row r="13" spans="1:674" ht="10.5" x14ac:dyDescent="0.25">
      <c r="B13" s="3" t="s">
        <v>10</v>
      </c>
      <c r="D13" s="42" t="s">
        <v>15</v>
      </c>
    </row>
    <row r="14" spans="1:674" ht="145.5" customHeight="1" x14ac:dyDescent="0.25">
      <c r="B14" s="4" t="s">
        <v>11</v>
      </c>
      <c r="D14" s="63" t="s">
        <v>68</v>
      </c>
    </row>
  </sheetData>
  <mergeCells count="1">
    <mergeCell ref="B11:D11"/>
  </mergeCells>
  <hyperlinks>
    <hyperlink ref="B11" r:id="rId1" xr:uid="{3DE7C414-2739-41A0-BDD0-657CA0F72D5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Table 1</vt:lpstr>
      <vt:lpstr>Table 2</vt:lpstr>
      <vt:lpstr>Table 3</vt:lpstr>
      <vt:lpstr>Table 4</vt:lpstr>
      <vt:lpstr>Table 5</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Luay Mahmoud Hussein Mohaidat</cp:lastModifiedBy>
  <cp:revision/>
  <dcterms:created xsi:type="dcterms:W3CDTF">2022-03-01T00:40:37Z</dcterms:created>
  <dcterms:modified xsi:type="dcterms:W3CDTF">2024-02-29T09:29:30Z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