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activeTab="1"/>
  </bookViews>
  <sheets>
    <sheet name="Agriculture " sheetId="1" r:id="rId1"/>
    <sheet name="Others" sheetId="2" r:id="rId2"/>
  </sheets>
  <externalReferences>
    <externalReference r:id="rId3"/>
  </externalReferences>
  <definedNames>
    <definedName name="_xlnm.Print_Area" localSheetId="0">'Agriculture '!$A$1:$E$624</definedName>
  </definedNames>
  <calcPr calcId="144525"/>
</workbook>
</file>

<file path=xl/calcChain.xml><?xml version="1.0" encoding="utf-8"?>
<calcChain xmlns="http://schemas.openxmlformats.org/spreadsheetml/2006/main">
  <c r="E620" i="1" l="1"/>
  <c r="D620" i="1"/>
  <c r="C620" i="1"/>
  <c r="B620" i="1"/>
  <c r="E606" i="1"/>
  <c r="E605" i="1"/>
  <c r="E603" i="1"/>
  <c r="E602" i="1"/>
  <c r="E601" i="1"/>
  <c r="E600" i="1"/>
  <c r="E598" i="1"/>
  <c r="E597" i="1"/>
  <c r="E595" i="1"/>
  <c r="E594" i="1"/>
  <c r="E592" i="1"/>
  <c r="E591" i="1"/>
  <c r="L535" i="1"/>
  <c r="K535" i="1"/>
  <c r="J535" i="1"/>
  <c r="G535" i="1"/>
  <c r="E535" i="1"/>
  <c r="D535" i="1"/>
  <c r="C535" i="1"/>
  <c r="B535" i="1"/>
  <c r="L522" i="1"/>
  <c r="K522" i="1"/>
  <c r="J522" i="1"/>
  <c r="G522" i="1"/>
  <c r="E522" i="1"/>
  <c r="D522" i="1"/>
  <c r="C522" i="1"/>
  <c r="B522" i="1"/>
  <c r="D511" i="1"/>
  <c r="C511" i="1"/>
  <c r="B511" i="1"/>
  <c r="D494" i="1"/>
  <c r="E413" i="1"/>
  <c r="D413" i="1"/>
  <c r="C413" i="1"/>
  <c r="B413" i="1"/>
  <c r="E405" i="1"/>
  <c r="D405" i="1"/>
  <c r="C405" i="1"/>
  <c r="B405" i="1"/>
  <c r="E397" i="1"/>
  <c r="D397" i="1"/>
  <c r="C397" i="1"/>
  <c r="B397" i="1"/>
  <c r="L389" i="1"/>
  <c r="K389" i="1"/>
  <c r="J389" i="1"/>
  <c r="H389" i="1"/>
  <c r="E389" i="1"/>
  <c r="D389" i="1"/>
  <c r="C389" i="1"/>
  <c r="B389" i="1"/>
  <c r="D215" i="1"/>
  <c r="L183" i="1"/>
  <c r="L182" i="1"/>
  <c r="C181" i="1"/>
  <c r="C180" i="1"/>
  <c r="D172" i="1"/>
  <c r="D171" i="1"/>
  <c r="D170" i="1"/>
  <c r="D169" i="1"/>
  <c r="D168" i="1"/>
  <c r="D167" i="1"/>
  <c r="D166" i="1"/>
  <c r="D165" i="1"/>
  <c r="D164" i="1"/>
  <c r="D163" i="1"/>
  <c r="D162" i="1"/>
  <c r="D161" i="1"/>
  <c r="D160" i="1"/>
  <c r="D159" i="1"/>
  <c r="D158" i="1"/>
  <c r="D157" i="1"/>
  <c r="D156" i="1"/>
  <c r="D130" i="1"/>
  <c r="D121" i="1"/>
  <c r="D112" i="1"/>
  <c r="E80" i="1"/>
  <c r="D80" i="1"/>
  <c r="C80" i="1"/>
  <c r="D50" i="1"/>
  <c r="C50" i="1"/>
  <c r="B50" i="1"/>
  <c r="D49" i="1"/>
  <c r="C49" i="1"/>
  <c r="B49" i="1"/>
</calcChain>
</file>

<file path=xl/sharedStrings.xml><?xml version="1.0" encoding="utf-8"?>
<sst xmlns="http://schemas.openxmlformats.org/spreadsheetml/2006/main" count="1009" uniqueCount="363">
  <si>
    <t>6. Agriculture and Environment</t>
  </si>
  <si>
    <r>
      <t xml:space="preserve">Given the crucial importance of agriculture and the environment, statistical data and information on these sectors offer indispensable support to decision-making. Such data also gives insight into a wide range of economic activities and serves as a basis for building plans and projects aimed at developing and promoting sustainable agriculture sector that preserves the environment and contribute to the enhancement of food security.
</t>
    </r>
    <r>
      <rPr>
        <sz val="11"/>
        <color theme="1"/>
        <rFont val="Calibri"/>
        <family val="2"/>
      </rPr>
      <t>In spite of the daunting challenges facing this sector, such as water scarcity, high soil salinity, elevated temperatures and high humidity, sound agricultural policies and plans can prove very beneficial to the agricultural sector, not only in terms of the sector's output and its contribution to the economy, but in other ways as well, such as improving air quality</t>
    </r>
    <r>
      <rPr>
        <sz val="11"/>
        <color rgb="FFFF0000"/>
        <rFont val="Calibri"/>
        <family val="2"/>
      </rPr>
      <t>.</t>
    </r>
    <r>
      <rPr>
        <sz val="11"/>
        <rFont val="Calibri"/>
        <family val="2"/>
      </rPr>
      <t xml:space="preserve">
The Emirate of Abu Dhabi's policies and programs reflect the increasing awareness for a better and cleaner environment. Environmental issues are considered amongst the most complicated topics because environment includes a variety of areas, such as air, water and its resources, earth, soil, and the impacts they have on human health and development. Therefore, providing efficient statistics covering a wide range of important environmental aspects has become a necessity for policy makers, analysts, and researchers in order to work on the conservation and development of the emirate's resources.  
Statistics centre- Abu Dhabi seeks to provide agricultural and environmental statistics that monitor the real status and cover all its aspects as well as monitoring the development taking place in both areas, agriculture and environment, to attain the goal of sustainable development.</t>
    </r>
  </si>
  <si>
    <t>Agriculture</t>
  </si>
  <si>
    <t>Total Number of Holdings (Plant Holdings)</t>
  </si>
  <si>
    <t>Total Agriculture Area (Donums)</t>
  </si>
  <si>
    <t>Total Cultivated Area (Donums)</t>
  </si>
  <si>
    <t>Number of Poultry Farms</t>
  </si>
  <si>
    <t>Broiler - Chicken Meat Production (Tons)</t>
  </si>
  <si>
    <t>Egg Production (Thousand Eggs)</t>
  </si>
  <si>
    <t>Number of Modern Cattle Farms</t>
  </si>
  <si>
    <t>Number of Cattle</t>
  </si>
  <si>
    <t>Number of Milking Cows</t>
  </si>
  <si>
    <t>Milk Production (Tons)</t>
  </si>
  <si>
    <t>Number of Fishing Boats</t>
  </si>
  <si>
    <t>Total Number of Fishermen</t>
  </si>
  <si>
    <t>Quantity of Fish Caught (Tons)</t>
  </si>
  <si>
    <t>Exported Agricultural Goods (Thousand AED)</t>
  </si>
  <si>
    <t>Re - Exported Agricultural Goods (Thousand AED)</t>
  </si>
  <si>
    <t>Environment</t>
  </si>
  <si>
    <r>
      <t xml:space="preserve">Average Minimum Temperature ( </t>
    </r>
    <r>
      <rPr>
        <vertAlign val="superscript"/>
        <sz val="10"/>
        <rFont val="Calibri"/>
        <family val="2"/>
      </rPr>
      <t>o</t>
    </r>
    <r>
      <rPr>
        <sz val="10"/>
        <rFont val="Calibri"/>
        <family val="2"/>
      </rPr>
      <t>C)</t>
    </r>
  </si>
  <si>
    <t>Average Minimum Relative Humidity (%)</t>
  </si>
  <si>
    <t>Average Rainfall in Millimeters</t>
  </si>
  <si>
    <r>
      <t xml:space="preserve">Average Maximum Temperature( </t>
    </r>
    <r>
      <rPr>
        <vertAlign val="superscript"/>
        <sz val="10"/>
        <rFont val="Calibri"/>
        <family val="2"/>
      </rPr>
      <t>o</t>
    </r>
    <r>
      <rPr>
        <sz val="10"/>
        <rFont val="Calibri"/>
        <family val="2"/>
      </rPr>
      <t>C)</t>
    </r>
  </si>
  <si>
    <t>Average Maximum Relative Humidity (%)</t>
  </si>
  <si>
    <t>Average Atmospheric Pressure (hPA)</t>
  </si>
  <si>
    <t>% increase in CO2 Emissions - Oil and Gas Sector</t>
  </si>
  <si>
    <t>% increase in CO2 Emissions - Water and Electricity Sector</t>
  </si>
  <si>
    <t>Number of Working Wells</t>
  </si>
  <si>
    <t>Average Withdrawal of Groundwater (MCM)</t>
  </si>
  <si>
    <t>Average Water consumption per Agricultural Hectare (Cubic Meters)</t>
  </si>
  <si>
    <t>Total Non-Conventional Water Resources (MCM)</t>
  </si>
  <si>
    <t>Quantity of Treated Wastewater (MCM)</t>
  </si>
  <si>
    <t>Total Amount of Waste Generated (Tons)</t>
  </si>
  <si>
    <t>Daily Average of Waste Generated (Tons)</t>
  </si>
  <si>
    <t>6.1. Agriculture</t>
  </si>
  <si>
    <t xml:space="preserve">
Agriculture and fisheries activity is one of the main sectors of production and one of the major components of GDP, in addition to being the source of a wide range of food commodities and a supplier for the Emirate’s numerous food processing industries. The agricultural policy further aims to bolster the contribution of Agriculture to economic development raise efficiency in utilizing available agricultural resources technically, economically, and environmentally to attain sustainable development. It also aims to maximize productivity, support agricultural industries, and increase their GDP contribution, as well as achieving a balanced development in the agricultural sector in relation to other economic sectors.
Agricultural statistics present data on the number and area of farms and indicators of the area under crops and the quantities and values of agricultural yield. In 2010, there were 24,290 agricultural holdings in the Abu Dhabi Emirate, with a total area of 747,679 donums. About 87% of area was put to various kinds of agricultural land use in 2010. 
The total number of livestock from sheep and goats in the Emirate of Abu Dhabi was about 2.3 million heads in 2009. The bulk was concentrated in Al-Ain region, where 63% of sheep and goats are raised. The total number of camels reached 378,076 head, 54% of which was in Al-Ain region, too, while cattle numbers were more or less evenly spread over the Emirate’s regions in 2009.
</t>
  </si>
  <si>
    <t>Plant Production</t>
  </si>
  <si>
    <t xml:space="preserve">
Plant production statistics provide data describing the various developments affecting this activity, which vary from one season to another, and reflect the sector’s contribution to food production and food security in general. These statistics also give insight into the present levels of surplus or shortage in any plant products, thereby enabling the formulation of policies on foreign trade in agricultural products to plan export and import quantities and develop plans of agricultural land use patterns in a way that would reduce the shortage or surplus in certain field crops.                                                                                         
</t>
  </si>
  <si>
    <t>6.1.1.  Number and Area of Plant Holdings by Region</t>
  </si>
  <si>
    <t xml:space="preserve"> (Donums)</t>
  </si>
  <si>
    <t>Region</t>
  </si>
  <si>
    <t>Total</t>
  </si>
  <si>
    <t>Number</t>
  </si>
  <si>
    <t>Area</t>
  </si>
  <si>
    <t>Abu Dhabi</t>
  </si>
  <si>
    <t>Al Ain</t>
  </si>
  <si>
    <t>Western Region</t>
  </si>
  <si>
    <t>Source: Abu Dhabi Food Control Authority</t>
  </si>
  <si>
    <t>Figure: 6.1.1. Percentage Distribution of Plant Holdings Area by Region, 2010</t>
  </si>
  <si>
    <t>6.1.2. Area of Plant Holdings by Land Use and Region, 2010</t>
  </si>
  <si>
    <t>Area of Plant Holdings by Region, 2010</t>
  </si>
  <si>
    <t>Item</t>
  </si>
  <si>
    <t>Total Area of Holdings</t>
  </si>
  <si>
    <t>Fruits</t>
  </si>
  <si>
    <t>Crops</t>
  </si>
  <si>
    <t>Vegetable</t>
  </si>
  <si>
    <t>Green Houses</t>
  </si>
  <si>
    <t xml:space="preserve">Current Fallow </t>
  </si>
  <si>
    <t>Windbreaks</t>
  </si>
  <si>
    <t>Building</t>
  </si>
  <si>
    <t>Potentially Productive Area</t>
  </si>
  <si>
    <t>Figure: 6.1.2. Percentage Distribution of Plant Holdings Area by Land Use, 2010</t>
  </si>
  <si>
    <t>6.1.3. Area Cultivated with Field Crops by Region</t>
  </si>
  <si>
    <t>(Donums)</t>
  </si>
  <si>
    <t>6.1.4. Quantity of Production of Field Crops by Region</t>
  </si>
  <si>
    <t>(Tons)</t>
  </si>
  <si>
    <t>6.1.5. Value of Field Crops by Region</t>
  </si>
  <si>
    <t>(Thousand AED)</t>
  </si>
  <si>
    <t>Figure: 6.1.3. Percentage Distribution of Area Cultivated with Field Crops by Region, 2010</t>
  </si>
  <si>
    <t>6.1.6. Quantity of Production, Cultivated Area, and Average Yield of Vegetables by Type, 2010</t>
  </si>
  <si>
    <t>Type</t>
  </si>
  <si>
    <r>
      <t xml:space="preserve">Production
</t>
    </r>
    <r>
      <rPr>
        <i/>
        <sz val="8"/>
        <rFont val="Calibri"/>
        <family val="2"/>
      </rPr>
      <t>(Tons)</t>
    </r>
  </si>
  <si>
    <r>
      <t xml:space="preserve">Cultivated Area
</t>
    </r>
    <r>
      <rPr>
        <i/>
        <sz val="8"/>
        <rFont val="Calibri"/>
        <family val="2"/>
      </rPr>
      <t>(Donums)</t>
    </r>
  </si>
  <si>
    <r>
      <t xml:space="preserve">Avergage Yield </t>
    </r>
    <r>
      <rPr>
        <i/>
        <sz val="8"/>
        <rFont val="Calibri"/>
        <family val="2"/>
      </rPr>
      <t>(Tons/Domum)</t>
    </r>
  </si>
  <si>
    <t>Tomato</t>
  </si>
  <si>
    <t>Pepper</t>
  </si>
  <si>
    <t>Cucumber</t>
  </si>
  <si>
    <t>Marrow</t>
  </si>
  <si>
    <t>Watermelon</t>
  </si>
  <si>
    <t>Sweet Melon</t>
  </si>
  <si>
    <t>Onion</t>
  </si>
  <si>
    <t>Eggplant</t>
  </si>
  <si>
    <t>Cauliflower</t>
  </si>
  <si>
    <t>B.Bean</t>
  </si>
  <si>
    <t>Cabbage</t>
  </si>
  <si>
    <t>J.Mallow</t>
  </si>
  <si>
    <t>Beets</t>
  </si>
  <si>
    <t>Corn</t>
  </si>
  <si>
    <t>Turnip</t>
  </si>
  <si>
    <t>Carrot</t>
  </si>
  <si>
    <t>Beans</t>
  </si>
  <si>
    <t>Other Vegetables</t>
  </si>
  <si>
    <t>6.1.7. Number and Area of Greenhouses by Region</t>
  </si>
  <si>
    <t>Number and Area of Greenhouses, by Region</t>
  </si>
  <si>
    <r>
      <t>Total</t>
    </r>
    <r>
      <rPr>
        <b/>
        <sz val="10"/>
        <color rgb="FFFF0000"/>
        <rFont val="Calibri"/>
        <family val="2"/>
      </rPr>
      <t>*</t>
    </r>
  </si>
  <si>
    <t>(Donum)</t>
  </si>
  <si>
    <r>
      <rPr>
        <sz val="9"/>
        <color rgb="FFFF0000"/>
        <rFont val="Calibri"/>
        <family val="2"/>
      </rPr>
      <t xml:space="preserve">* </t>
    </r>
    <r>
      <rPr>
        <sz val="9"/>
        <color theme="1"/>
        <rFont val="Calibri"/>
        <family val="2"/>
      </rPr>
      <t>Figures may not sum up to totals due to rounding</t>
    </r>
  </si>
  <si>
    <t>Figure 6.1.4.  Area of Greenhouses by Region</t>
  </si>
  <si>
    <t>6.1.8. Number and Area of  Fruit Trees by Type - Abu Dhabi Emirate</t>
  </si>
  <si>
    <r>
      <t>Fruit Trees</t>
    </r>
    <r>
      <rPr>
        <b/>
        <sz val="10"/>
        <color rgb="FFFF0000"/>
        <rFont val="Calibri"/>
        <family val="2"/>
      </rPr>
      <t>*</t>
    </r>
  </si>
  <si>
    <t>Lemon</t>
  </si>
  <si>
    <t>Orange</t>
  </si>
  <si>
    <t>Mango</t>
  </si>
  <si>
    <t>Pomegranate</t>
  </si>
  <si>
    <t>Figs</t>
  </si>
  <si>
    <t>Guavas</t>
  </si>
  <si>
    <t>Grapes</t>
  </si>
  <si>
    <t>Mulberry</t>
  </si>
  <si>
    <t>Almonds</t>
  </si>
  <si>
    <t>Banana</t>
  </si>
  <si>
    <t>Cider</t>
  </si>
  <si>
    <t>Others</t>
  </si>
  <si>
    <r>
      <rPr>
        <sz val="9"/>
        <color rgb="FFFF0000"/>
        <rFont val="Calibri"/>
        <family val="2"/>
      </rPr>
      <t xml:space="preserve">* </t>
    </r>
    <r>
      <rPr>
        <sz val="9"/>
        <rFont val="Calibri"/>
        <family val="2"/>
      </rPr>
      <t>Except for date palm</t>
    </r>
  </si>
  <si>
    <t>6.1.9. Number and Area of  Fruit Trees by Type - Abu Dhabi</t>
  </si>
  <si>
    <t>Number and Area of  Fruit Trees by Region</t>
  </si>
  <si>
    <t>6.1.10. Number and Area of  Fruit Trees by Type - Al Ain</t>
  </si>
  <si>
    <t>Ziziphus</t>
  </si>
  <si>
    <t>6.1.11. Number and Area of  Fruit Trees by Type - Western Region</t>
  </si>
  <si>
    <r>
      <rPr>
        <sz val="9"/>
        <color rgb="FFFF0000"/>
        <rFont val="Calibri"/>
        <family val="2"/>
      </rPr>
      <t>*</t>
    </r>
    <r>
      <rPr>
        <sz val="9"/>
        <rFont val="Calibri"/>
        <family val="2"/>
      </rPr>
      <t xml:space="preserve"> Except for date palm</t>
    </r>
  </si>
  <si>
    <t>6.1.12. Number and Area of Forest Trees by Region, 2010</t>
  </si>
  <si>
    <t>6.1.13. Number and Area of Ornamental Plants by Region</t>
  </si>
  <si>
    <t>Area of Forest Trees by Region</t>
  </si>
  <si>
    <t>6.1.14. Quantity and Value of Agricultural Products Supplied to the Agriculture Marketing Centre</t>
  </si>
  <si>
    <t>( Quantity in Tons, Value inThousand AED)</t>
  </si>
  <si>
    <t>Product</t>
  </si>
  <si>
    <t>Quantity</t>
  </si>
  <si>
    <t>Value</t>
  </si>
  <si>
    <r>
      <t xml:space="preserve">Total </t>
    </r>
    <r>
      <rPr>
        <b/>
        <sz val="10"/>
        <color rgb="FFFF0000"/>
        <rFont val="Calibri"/>
        <family val="2"/>
      </rPr>
      <t>*</t>
    </r>
  </si>
  <si>
    <t>Cowpeas</t>
  </si>
  <si>
    <t>S.Cucumber</t>
  </si>
  <si>
    <t>Peas</t>
  </si>
  <si>
    <t>G Rocket</t>
  </si>
  <si>
    <t>Lettuce</t>
  </si>
  <si>
    <t>Spinach</t>
  </si>
  <si>
    <t>Coriander</t>
  </si>
  <si>
    <t>Parsley</t>
  </si>
  <si>
    <t>Potato</t>
  </si>
  <si>
    <t>Grass/Hay (Livestock fed)</t>
  </si>
  <si>
    <t xml:space="preserve">6.1.15. Agriculture Producers Price Indices </t>
  </si>
  <si>
    <t>( 2005 = 100)</t>
  </si>
  <si>
    <t>Crop</t>
  </si>
  <si>
    <t>All Products</t>
  </si>
  <si>
    <t>F.Tomato</t>
  </si>
  <si>
    <t>S. Cucumber</t>
  </si>
  <si>
    <t>na</t>
  </si>
  <si>
    <t>Okra</t>
  </si>
  <si>
    <t>Source: Statistics Centre - Abu Dhabi</t>
  </si>
  <si>
    <t>Livestock and Fisheries</t>
  </si>
  <si>
    <t xml:space="preserve">Livestock is considered a key activity to economic development in the Emirate of Abu Dhabi, hence it is a main source of income for rural and desert residents. As such, this sector received the attention of governments over the past few years through the implementation of policies and programs that have successfully achieved a steady growth in livestock populations.  
Coastlines are considered very important in meeting the population’s demand for fish, which is the basic food component for coast inhabitants. Fisheries are one of the important renewable economic resources, and an essential source of national income. </t>
  </si>
  <si>
    <t>6.1.16. Number of Livestock by Type - Abu Dhabi Emirate</t>
  </si>
  <si>
    <t>Sheep and Goats</t>
  </si>
  <si>
    <t>Cattle</t>
  </si>
  <si>
    <t>Camels</t>
  </si>
  <si>
    <t>6.1.17. Number of Livestock by Type - Abu Dhabi</t>
  </si>
  <si>
    <t>6.1.18. Number of Livestock by Type - Al Ain</t>
  </si>
  <si>
    <t>6.1.19. Number of Livestock by Type - Western Region</t>
  </si>
  <si>
    <t>Figure 6.1.5. Percentage Distribution of Number of Livestock by Region, 2009</t>
  </si>
  <si>
    <t>Figure 6.1.6. Number of Livestock by Type - Abu Dhabi Emirate</t>
  </si>
  <si>
    <t xml:space="preserve">6.1.20. Number and Value of Camels Supplied, Sold and Slaughtered </t>
  </si>
  <si>
    <t>(Quantity in Kg, Value in AED )</t>
  </si>
  <si>
    <t>Supplied Camels</t>
  </si>
  <si>
    <t>Sold Meat</t>
  </si>
  <si>
    <t xml:space="preserve">Quantity </t>
  </si>
  <si>
    <t>Sold Camels</t>
  </si>
  <si>
    <t>6.1.21. Number and Production of Poultry Farms by Type</t>
  </si>
  <si>
    <t>Unit</t>
  </si>
  <si>
    <t>Broilers</t>
  </si>
  <si>
    <t>Ton</t>
  </si>
  <si>
    <t>Layers</t>
  </si>
  <si>
    <t>Thousand egg</t>
  </si>
  <si>
    <t>6.1.22. Quantity and Value of Fish Caught by Major Fish Families</t>
  </si>
  <si>
    <t>(Quantity inTons, Value in Million AED)</t>
  </si>
  <si>
    <t>Fish Families</t>
  </si>
  <si>
    <t>Carangidae</t>
  </si>
  <si>
    <t>Haemulidae</t>
  </si>
  <si>
    <t>Lethrinidae</t>
  </si>
  <si>
    <t>Lutjanidae</t>
  </si>
  <si>
    <t>Portunidae</t>
  </si>
  <si>
    <t>Scombridae</t>
  </si>
  <si>
    <t>Serranidae</t>
  </si>
  <si>
    <t>Sparidae</t>
  </si>
  <si>
    <t>Source: Environment Agency - Abu Dhabi</t>
  </si>
  <si>
    <t>6.1.23. Number of Animals Treated at Veterinary Clinics by Region</t>
  </si>
  <si>
    <t>Abu Dhabi and Western Region</t>
  </si>
  <si>
    <t>6.1.24. Number of Cases Treated and Vaccinated by Type of Animal and Region, 2010</t>
  </si>
  <si>
    <t>Type of Animal</t>
  </si>
  <si>
    <t>Grand Total</t>
  </si>
  <si>
    <t>Sheep</t>
  </si>
  <si>
    <t>Goats</t>
  </si>
  <si>
    <t>Other</t>
  </si>
  <si>
    <t>6.1.25. Number of Incidence of Poultry Diseases by Region</t>
  </si>
  <si>
    <t>Agricultural Goods Trade</t>
  </si>
  <si>
    <t xml:space="preserve">
The Emirate of Abu Dhabi enjoys robust foreign trade in agricultural commodities, supported by its geographical location and its proximity to Asian markets, in addition to the trade facilities and trade laws and regulations in force. All these factors have contributed to the growth and development of commercial exchange of food and other agricultural goods and products through the Emirate's ports.
</t>
  </si>
  <si>
    <t>6.1.26. Value of Imports of Agricultural Goods and Food</t>
  </si>
  <si>
    <t>Live animals and their products</t>
  </si>
  <si>
    <t>Vegetable products</t>
  </si>
  <si>
    <t>Animals or vegetable fats, oils and waxes</t>
  </si>
  <si>
    <t>Foodstuffs, beverages, spirits and tobacco</t>
  </si>
  <si>
    <t>Fertilizers</t>
  </si>
  <si>
    <t>Pesticides and rodents, fungi, weeds</t>
  </si>
  <si>
    <t>6.1.27. Value of Exports of Agricultural Goods and Food</t>
  </si>
  <si>
    <t>6.1.28. Value of Re-Exports of Agricultural Goods and Food</t>
  </si>
  <si>
    <t>Figure 6.1.7. Value of Imports, Exports, and Re-Exports of Agricultural Goods and Food</t>
  </si>
  <si>
    <t>Imports</t>
  </si>
  <si>
    <t>Exports</t>
  </si>
  <si>
    <t>Re-Exports</t>
  </si>
  <si>
    <t xml:space="preserve">6.1.29. Quantity and Value of Imports, Exports and Re-Exports of Agricultural Fertilizers </t>
  </si>
  <si>
    <t>(Quantity in Tons, Value in Thousand AED)</t>
  </si>
  <si>
    <t>Description</t>
  </si>
  <si>
    <t>6.1.30. Quantity of Pesticides Used by Type and Region, 2010</t>
  </si>
  <si>
    <t>Insecticides</t>
  </si>
  <si>
    <t>Liter</t>
  </si>
  <si>
    <t>Kilogram</t>
  </si>
  <si>
    <t>Fungicides</t>
  </si>
  <si>
    <t>Acaroids</t>
  </si>
  <si>
    <t xml:space="preserve">Phostoxin </t>
  </si>
  <si>
    <t>Pheromones (Number)</t>
  </si>
  <si>
    <t>Kairmone (Number)</t>
  </si>
  <si>
    <t>6.1.31. Total Loans given to the Farmers in Agricultural Sector by Region</t>
  </si>
  <si>
    <r>
      <rPr>
        <sz val="9"/>
        <color rgb="FFFF0000"/>
        <rFont val="Calibri"/>
        <family val="2"/>
      </rPr>
      <t xml:space="preserve">* </t>
    </r>
    <r>
      <rPr>
        <sz val="9"/>
        <rFont val="Calibri"/>
        <family val="2"/>
      </rPr>
      <t>The farmers pay only 50% of the value of the loan</t>
    </r>
  </si>
  <si>
    <t>6.1.32. Number of Agriculture Centres by Region, 2010</t>
  </si>
  <si>
    <t>Extension Centres</t>
  </si>
  <si>
    <t>Supply Centres</t>
  </si>
  <si>
    <t>Marketing Centres</t>
  </si>
  <si>
    <t>Marketing Centres Feed</t>
  </si>
  <si>
    <t>SAIFI and SAIDI by Water Distribtion Company - ADDC, 2010</t>
  </si>
  <si>
    <t>Months</t>
  </si>
  <si>
    <t>SAIFI</t>
  </si>
  <si>
    <t>SAIDI</t>
  </si>
  <si>
    <t>January</t>
  </si>
  <si>
    <t>February</t>
  </si>
  <si>
    <t>March</t>
  </si>
  <si>
    <t>April</t>
  </si>
  <si>
    <t>May</t>
  </si>
  <si>
    <t>June</t>
  </si>
  <si>
    <t>July</t>
  </si>
  <si>
    <t>August</t>
  </si>
  <si>
    <t>September</t>
  </si>
  <si>
    <t>October</t>
  </si>
  <si>
    <t>November</t>
  </si>
  <si>
    <t>December</t>
  </si>
  <si>
    <r>
      <rPr>
        <sz val="10"/>
        <color rgb="FF00B050"/>
        <rFont val="Calibri"/>
        <family val="2"/>
        <scheme val="minor"/>
      </rPr>
      <t>Source</t>
    </r>
    <r>
      <rPr>
        <sz val="9"/>
        <color rgb="FF00B050"/>
        <rFont val="Arial"/>
        <family val="2"/>
      </rPr>
      <t>:</t>
    </r>
    <r>
      <rPr>
        <sz val="9"/>
        <color rgb="FF000000"/>
        <rFont val="Arial"/>
        <family val="2"/>
      </rPr>
      <t xml:space="preserve"> Abu Dhabi Distribution Company (ADDC)</t>
    </r>
  </si>
  <si>
    <t>Disclaimer / Terms of use</t>
  </si>
  <si>
    <t>Municipal Solid Waste Generation by Region</t>
  </si>
  <si>
    <r>
      <t>Source</t>
    </r>
    <r>
      <rPr>
        <sz val="10"/>
        <color rgb="FF000000"/>
        <rFont val="Calibri"/>
        <family val="2"/>
        <scheme val="minor"/>
      </rPr>
      <t xml:space="preserve">: </t>
    </r>
    <r>
      <rPr>
        <sz val="10"/>
        <color rgb="FF3E3F42"/>
        <rFont val="Calibri"/>
        <family val="2"/>
        <scheme val="minor"/>
      </rPr>
      <t>The Centre of Waste Management  - Abu Dhabi</t>
    </r>
  </si>
  <si>
    <t xml:space="preserve">Disclaimer / Terms of use </t>
  </si>
  <si>
    <t>Waste Generation by Region and Source Activity, 2010</t>
  </si>
  <si>
    <t>Source</t>
  </si>
  <si>
    <t>Daily average</t>
  </si>
  <si>
    <t>Municipal Solid Waste</t>
  </si>
  <si>
    <t>Commercial and Industrial Waste</t>
  </si>
  <si>
    <t>Agricultural Waste</t>
  </si>
  <si>
    <t>Construction and  Demolition</t>
  </si>
  <si>
    <r>
      <t>Hazardous Medical waste</t>
    </r>
    <r>
      <rPr>
        <sz val="9"/>
        <color rgb="FFE63723"/>
        <rFont val="Arial"/>
        <family val="2"/>
      </rPr>
      <t>*</t>
    </r>
  </si>
  <si>
    <t>Hazardous Waste</t>
  </si>
  <si>
    <r>
      <t>Source:</t>
    </r>
    <r>
      <rPr>
        <sz val="9"/>
        <color rgb="FF000000"/>
        <rFont val="Calibri"/>
        <family val="2"/>
        <scheme val="minor"/>
      </rPr>
      <t xml:space="preserve"> The Centre of Waste Management  - Abu Dhabi</t>
    </r>
  </si>
  <si>
    <r>
      <t xml:space="preserve">* </t>
    </r>
    <r>
      <rPr>
        <sz val="9"/>
        <color rgb="FF3F4042"/>
        <rFont val="Calibri"/>
        <family val="2"/>
        <scheme val="minor"/>
      </rPr>
      <t>Estimates</t>
    </r>
  </si>
  <si>
    <t xml:space="preserve">Air statistics </t>
  </si>
  <si>
    <t>Sulphur Dioxide Concentration in Ambient Air by Region, 2010</t>
  </si>
  <si>
    <r>
      <t>(Microgram/m</t>
    </r>
    <r>
      <rPr>
        <i/>
        <vertAlign val="superscript"/>
        <sz val="9"/>
        <color rgb="FF000000"/>
        <rFont val="Calibri"/>
        <family val="2"/>
        <scheme val="minor"/>
      </rPr>
      <t>3</t>
    </r>
    <r>
      <rPr>
        <i/>
        <sz val="9"/>
        <color rgb="FF000000"/>
        <rFont val="Calibri"/>
        <family val="2"/>
        <scheme val="minor"/>
      </rPr>
      <t>)</t>
    </r>
  </si>
  <si>
    <t>Station Location</t>
  </si>
  <si>
    <t>Average</t>
  </si>
  <si>
    <t>Maximum</t>
  </si>
  <si>
    <t>Minimum</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</si>
  <si>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</si>
  <si>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</si>
  <si>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</si>
  <si>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</si>
  <si>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</si>
  <si>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</si>
  <si>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</si>
  <si>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Al Gharbia</t>
  </si>
  <si>
    <t>Urban/ Residential - Bida Zayed</t>
  </si>
  <si>
    <t>City Centre - Gayathi School</t>
  </si>
  <si>
    <t>Regional Background - Liwa Oasis</t>
  </si>
  <si>
    <r>
      <t>Source:</t>
    </r>
    <r>
      <rPr>
        <sz val="9"/>
        <color rgb="FF000000"/>
        <rFont val="Calibri"/>
        <family val="2"/>
        <scheme val="minor"/>
      </rPr>
      <t xml:space="preserve"> </t>
    </r>
    <r>
      <rPr>
        <sz val="9"/>
        <color rgb="FF3F4042"/>
        <rFont val="Calibri"/>
        <family val="2"/>
        <scheme val="minor"/>
      </rPr>
      <t>Environment Agency - Abu Dhabi</t>
    </r>
  </si>
  <si>
    <t xml:space="preserve"> 6.2.35. Sulphur Dioxide Emissions - Oil and Gas Sector</t>
  </si>
  <si>
    <t>Business Sector</t>
  </si>
  <si>
    <t>Exploration and  Production</t>
  </si>
  <si>
    <t>Independent Operators</t>
  </si>
  <si>
    <t>*</t>
  </si>
  <si>
    <r>
      <t>Shared Services</t>
    </r>
    <r>
      <rPr>
        <sz val="10"/>
        <color rgb="FFFF0000"/>
        <rFont val="Calibri"/>
        <family val="2"/>
        <scheme val="minor"/>
      </rPr>
      <t>**</t>
    </r>
  </si>
  <si>
    <t>**</t>
  </si>
  <si>
    <t>Marketing and Refining</t>
  </si>
  <si>
    <t xml:space="preserve">Gas Processing </t>
  </si>
  <si>
    <t>Petrochemicals</t>
  </si>
  <si>
    <r>
      <t>Source</t>
    </r>
    <r>
      <rPr>
        <sz val="9"/>
        <color theme="1"/>
        <rFont val="Calibri"/>
        <family val="2"/>
        <scheme val="minor"/>
      </rPr>
      <t xml:space="preserve"> : </t>
    </r>
    <r>
      <rPr>
        <sz val="9"/>
        <color rgb="FF3F4042"/>
        <rFont val="Calibri"/>
        <family val="2"/>
        <scheme val="minor"/>
      </rPr>
      <t>Abu Dhabi National Oil Company - ADNOC</t>
    </r>
    <r>
      <rPr>
        <sz val="9"/>
        <color theme="1"/>
        <rFont val="Calibri"/>
        <family val="2"/>
        <scheme val="minor"/>
      </rPr>
      <t xml:space="preserve"> </t>
    </r>
  </si>
  <si>
    <t>* Included with exploration and production</t>
  </si>
  <si>
    <t>** New business sector</t>
  </si>
  <si>
    <t xml:space="preserve"> 6.2.36. Nitrogen Oxides Emissions - Oil and Gas Sector</t>
  </si>
  <si>
    <r>
      <t>Source:</t>
    </r>
    <r>
      <rPr>
        <sz val="9"/>
        <color theme="1"/>
        <rFont val="Calibri"/>
        <family val="2"/>
        <scheme val="minor"/>
      </rPr>
      <t xml:space="preserve"> </t>
    </r>
    <r>
      <rPr>
        <sz val="9"/>
        <color rgb="FF3F4042"/>
        <rFont val="Calibri"/>
        <family val="2"/>
        <scheme val="minor"/>
      </rPr>
      <t>Abu Dhabi National Oil Company - ADNOC</t>
    </r>
    <r>
      <rPr>
        <sz val="9"/>
        <color theme="1"/>
        <rFont val="Calibri"/>
        <family val="2"/>
        <scheme val="minor"/>
      </rPr>
      <t xml:space="preserve"> </t>
    </r>
  </si>
  <si>
    <t xml:space="preserve"> 6.2.37. Volatile Organic Compounds Emissions - Oil and Gas Sector</t>
  </si>
  <si>
    <r>
      <t>(</t>
    </r>
    <r>
      <rPr>
        <i/>
        <sz val="9"/>
        <color rgb="FF3F4042"/>
        <rFont val="Calibri"/>
        <family val="2"/>
        <scheme val="minor"/>
      </rPr>
      <t>Tons)</t>
    </r>
  </si>
  <si>
    <t xml:space="preserve"> 6.2.41. Per Capita Air Pollutant Total Emissions - Oil and Gas Sector</t>
  </si>
  <si>
    <t>Pollutant</t>
  </si>
  <si>
    <r>
      <t>Sulphur Dioxide (SO</t>
    </r>
    <r>
      <rPr>
        <vertAlign val="subscript"/>
        <sz val="10"/>
        <color rgb="FF3F4042"/>
        <rFont val="Calibri"/>
        <family val="2"/>
        <scheme val="minor"/>
      </rPr>
      <t>2</t>
    </r>
    <r>
      <rPr>
        <sz val="10"/>
        <color rgb="FF3F4042"/>
        <rFont val="Calibri"/>
        <family val="2"/>
        <scheme val="minor"/>
      </rPr>
      <t>)</t>
    </r>
  </si>
  <si>
    <t>Nitrogen Oxides (NOx)</t>
  </si>
  <si>
    <t>Volatile Organic Compounds (VOC)</t>
  </si>
  <si>
    <r>
      <t>Source</t>
    </r>
    <r>
      <rPr>
        <sz val="9"/>
        <color theme="1"/>
        <rFont val="Calibri"/>
        <family val="2"/>
        <scheme val="minor"/>
      </rPr>
      <t xml:space="preserve"> : </t>
    </r>
    <r>
      <rPr>
        <sz val="9"/>
        <color rgb="FF3F4042"/>
        <rFont val="Calibri"/>
        <family val="2"/>
        <scheme val="minor"/>
      </rPr>
      <t>Statistics Centre- Abu Dhabi</t>
    </r>
  </si>
  <si>
    <t>6.2.40. Carbon Dioxide Emissions - Oil and Gas Sector</t>
  </si>
  <si>
    <t>(Million Tons)</t>
  </si>
  <si>
    <t xml:space="preserve">Exploration and  Production </t>
  </si>
  <si>
    <t>Marketing &amp; Refining</t>
  </si>
  <si>
    <t xml:space="preserve"> 6.2.39. Per Capita Carbon Dioxide Emissions - Oil and Gas Sector </t>
  </si>
  <si>
    <r>
      <t>Source:</t>
    </r>
    <r>
      <rPr>
        <sz val="9"/>
        <color theme="1"/>
        <rFont val="Calibri"/>
        <family val="2"/>
        <scheme val="minor"/>
      </rPr>
      <t xml:space="preserve"> </t>
    </r>
    <r>
      <rPr>
        <sz val="9"/>
        <color rgb="FF3F4042"/>
        <rFont val="Calibri"/>
        <family val="2"/>
        <scheme val="minor"/>
      </rPr>
      <t>Statistics Centre- Abu Dhabi</t>
    </r>
  </si>
  <si>
    <t xml:space="preserve"> 6.2.42. Sulphur Dioxide Emissions - Water and Electricity Production Sector</t>
  </si>
  <si>
    <t xml:space="preserve">(Tons) </t>
  </si>
  <si>
    <t xml:space="preserve">Total </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</si>
  <si>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</si>
  <si>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</si>
  <si>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</si>
  <si>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</si>
  <si>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</si>
  <si>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</si>
  <si>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</si>
  <si>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r>
      <t>Source:</t>
    </r>
    <r>
      <rPr>
        <sz val="9"/>
        <color rgb="FF000000"/>
        <rFont val="Calibri"/>
        <family val="2"/>
        <scheme val="minor"/>
      </rPr>
      <t xml:space="preserve"> Abu Dhabi Water and Electricity Authority - ADWEA</t>
    </r>
  </si>
  <si>
    <t xml:space="preserve"> 6.2.43. Nitrogen Oxides Emissions - Water and Electricity Production Sector</t>
  </si>
  <si>
    <r>
      <t>Source:</t>
    </r>
    <r>
      <rPr>
        <sz val="9"/>
        <color rgb="FF000000"/>
        <rFont val="Calibri"/>
        <family val="2"/>
        <scheme val="minor"/>
      </rPr>
      <t xml:space="preserve"> </t>
    </r>
    <r>
      <rPr>
        <sz val="9"/>
        <color rgb="FF3F4042"/>
        <rFont val="Calibri"/>
        <family val="2"/>
        <scheme val="minor"/>
      </rPr>
      <t>Abu Dhabi Water and Electricity Authority - ADWEA</t>
    </r>
  </si>
  <si>
    <t xml:space="preserve"> 6.2.45. Air Pollutant Total Emissions - Water and Electricity Production Sector</t>
  </si>
  <si>
    <t xml:space="preserve">Pollutant </t>
  </si>
  <si>
    <t xml:space="preserve">Climate </t>
  </si>
  <si>
    <t xml:space="preserve"> 6.2.2. Air Temperature by Month - Abu Dhabi , 2010</t>
  </si>
  <si>
    <t>(Degree Celsius)</t>
  </si>
  <si>
    <t xml:space="preserve">Month </t>
  </si>
  <si>
    <t>Absolute</t>
  </si>
  <si>
    <t> Average Maximum</t>
  </si>
  <si>
    <t xml:space="preserve">Minimum </t>
  </si>
  <si>
    <t xml:space="preserve">Maximum </t>
  </si>
  <si>
    <r>
      <t>Source:</t>
    </r>
    <r>
      <rPr>
        <sz val="9"/>
        <color rgb="FF000000"/>
        <rFont val="Calibri"/>
        <family val="2"/>
        <scheme val="minor"/>
      </rPr>
      <t xml:space="preserve"> </t>
    </r>
    <r>
      <rPr>
        <sz val="9"/>
        <color rgb="FF3F4042"/>
        <rFont val="Calibri"/>
        <family val="2"/>
        <scheme val="minor"/>
      </rPr>
      <t>National Centre for Meteorology and Seismology</t>
    </r>
  </si>
  <si>
    <t xml:space="preserve"> 6.2.6. Average Rainfall by Month and Region, 2010</t>
  </si>
  <si>
    <t>(Millimeters )</t>
  </si>
  <si>
    <t>Month</t>
  </si>
  <si>
    <t>Western</t>
  </si>
  <si>
    <t>Abu Dhabi Islands</t>
  </si>
  <si>
    <t>Trace</t>
  </si>
  <si>
    <r>
      <t>Source:</t>
    </r>
    <r>
      <rPr>
        <sz val="9"/>
        <color rgb="FF000000"/>
        <rFont val="Calibri"/>
        <family val="2"/>
        <scheme val="minor"/>
      </rPr>
      <t xml:space="preserve"> </t>
    </r>
    <r>
      <rPr>
        <sz val="9"/>
        <color rgb="FF3F4041"/>
        <rFont val="Calibri"/>
        <family val="2"/>
        <scheme val="minor"/>
      </rPr>
      <t>National Centre for Meteorology and Seismology</t>
    </r>
  </si>
  <si>
    <t xml:space="preserve"> 6.2.16. Wind Speed by Month - Islands, 2009 </t>
  </si>
  <si>
    <r>
      <t>(Knot</t>
    </r>
    <r>
      <rPr>
        <i/>
        <sz val="9"/>
        <color rgb="FFEE3124"/>
        <rFont val="Calibri"/>
        <family val="2"/>
        <scheme val="minor"/>
      </rPr>
      <t>*</t>
    </r>
    <r>
      <rPr>
        <i/>
        <sz val="9"/>
        <color rgb="FF000000"/>
        <rFont val="Calibri"/>
        <family val="2"/>
        <scheme val="minor"/>
      </rPr>
      <t>)</t>
    </r>
  </si>
  <si>
    <t>Absolute Maximum</t>
  </si>
  <si>
    <t>Average Maximum</t>
  </si>
  <si>
    <r>
      <t>Source:</t>
    </r>
    <r>
      <rPr>
        <sz val="9"/>
        <color rgb="FF3E4042"/>
        <rFont val="Calibri"/>
        <family val="2"/>
        <scheme val="minor"/>
      </rPr>
      <t xml:space="preserve"> National Center for Meteorology and Seismology</t>
    </r>
  </si>
  <si>
    <t>*Knot=1.15mph</t>
  </si>
  <si>
    <t xml:space="preserve"> 6.2.20. Average Sunshine by Region and Month, 2009</t>
  </si>
  <si>
    <t>(Hours)</t>
  </si>
  <si>
    <r>
      <t>Source:</t>
    </r>
    <r>
      <rPr>
        <sz val="9"/>
        <color rgb="FF000000"/>
        <rFont val="Calibri"/>
        <family val="2"/>
        <scheme val="minor"/>
      </rPr>
      <t xml:space="preserve"> </t>
    </r>
    <r>
      <rPr>
        <sz val="9"/>
        <color rgb="FF3F4042"/>
        <rFont val="Calibri"/>
        <family val="2"/>
        <scheme val="minor"/>
      </rPr>
      <t>National Center for Meteorology and Seismology</t>
    </r>
  </si>
  <si>
    <t xml:space="preserve"> 6.2.22. Average Daily Total Solar Radiation by Month - Abu Dhabi, 2009</t>
  </si>
  <si>
    <t>(Watt /m²/h)</t>
  </si>
  <si>
    <t xml:space="preserve"> 6.2.23. Average Daily Total Solar Radiation by Month- Al Ain, 2009</t>
  </si>
  <si>
    <t xml:space="preserve"> 6.2.24. Average Daily Total Solar Radiation by Month - Western Region, 2009</t>
  </si>
  <si>
    <t>Average Daily Total Solar Radiation by Month - Islands, 2009</t>
  </si>
  <si>
    <t xml:space="preserve"> 6.2.25. Average Daily Total Solar Radiation by Month, 2009</t>
  </si>
  <si>
    <t>Islands</t>
  </si>
  <si>
    <t xml:space="preserve"> 6.2.2. Average Air Temperature by Month - Abu Dhabi , 2009</t>
  </si>
  <si>
    <t>(Celsius)</t>
  </si>
  <si>
    <t>Minimum Temperature</t>
  </si>
  <si>
    <t>Avg. Min. Temperature</t>
  </si>
  <si>
    <t>Maximum Temperature</t>
  </si>
  <si>
    <t>Rainfall Amount in Abu Dhabi Region and Al Ain by Month, 2009</t>
  </si>
  <si>
    <t>     (millimeters )</t>
  </si>
  <si>
    <t>Heaviest Fall in one Day</t>
  </si>
  <si>
    <t>Total for Month</t>
  </si>
  <si>
    <t>Rainfall Amount in Western Region and Islands by Month, 2009</t>
  </si>
  <si>
    <t>    (millimeter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</si>
</sst>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_(&quot;$&quot;* \(#,##0\);_(&quot;$&quot;* &quot;-&quot;_);_(@_)"/>
    <numFmt numFmtId="44" formatCode="_(&quot;$&quot;* #,##0.00_);_(&quot;$&quot;* \(#,##0.00\);_(&quot;$&quot;* &quot;-&quot;??_);_(@_)"/>
    <numFmt numFmtId="43" formatCode="_(* #,##0.00_);_(* \(#,##0.00\);_(* &quot;-&quot;??_);_(@_)"/>
    <numFmt numFmtId="164" formatCode="[$-409]dd\-mmm\-yy;@"/>
    <numFmt numFmtId="165" formatCode="_-* #,##0_-;\-* #,##0_-;_-* &quot;-&quot;??_-;_-@_-"/>
    <numFmt numFmtId="166" formatCode="0.0"/>
    <numFmt numFmtId="167" formatCode="#,##0.0"/>
    <numFmt numFmtId="168" formatCode="_-* #,##0.00_-;\-* #,##0.00_-;_-* &quot;-&quot;??_-;_-@_-"/>
    <numFmt numFmtId="169" formatCode="_(* #,##0_);_(* \(#,##0\);_(* &quot;-&quot;??_);_(@_)"/>
    <numFmt numFmtId="170" formatCode="0.0000"/>
    <numFmt numFmtId="171" formatCode="_(* #,##0.0_);_(* \(#,##0.0\);_(* &quot;-&quot;??_);_(@_)"/>
    <numFmt numFmtId="172" formatCode="#,##0_ ;\-#,##0\ "/>
    <numFmt numFmtId="173" formatCode="_-* #,##0.0_-;\-* #,##0.0_-;_-* &quot;-&quot;??_-;_-@_-"/>
    <numFmt numFmtId="174" formatCode="[$-C0A]dd\-mmm\-yy;@"/>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4" formatCode="0.0%"/>
    <numFmt numFmtId="185" formatCode="#,##0.00_ ;\-#,##0.00\ "/>
  </numFmts>
  <fonts count="96">
    <font>
      <sz val="11"/>
      <color theme="1"/>
      <name val="Calibri"/>
      <family val="2"/>
      <scheme val="minor"/>
    </font>
    <font>
      <sz val="11"/>
      <color theme="1"/>
      <name val="Calibri"/>
      <family val="2"/>
      <scheme val="minor"/>
    </font>
    <font>
      <sz val="11"/>
      <color theme="1"/>
      <name val="Calibri"/>
      <family val="2"/>
    </font>
    <font>
      <b/>
      <sz val="12"/>
      <name val="Calibri"/>
      <family val="2"/>
    </font>
    <font>
      <sz val="11"/>
      <name val="Calibri"/>
      <family val="2"/>
    </font>
    <font>
      <sz val="11"/>
      <color rgb="FFFF0000"/>
      <name val="Calibri"/>
      <family val="2"/>
    </font>
    <font>
      <sz val="10"/>
      <name val="Calibri"/>
      <family val="2"/>
    </font>
    <font>
      <b/>
      <sz val="11"/>
      <name val="Calibri"/>
      <family val="2"/>
    </font>
    <font>
      <b/>
      <sz val="14"/>
      <name val="Calibri"/>
      <family val="2"/>
    </font>
    <font>
      <sz val="11"/>
      <color indexed="8"/>
      <name val="Calibri"/>
      <family val="2"/>
    </font>
    <font>
      <sz val="36"/>
      <name val="Calibri"/>
      <family val="2"/>
    </font>
    <font>
      <vertAlign val="superscript"/>
      <sz val="10"/>
      <name val="Calibri"/>
      <family val="2"/>
    </font>
    <font>
      <i/>
      <sz val="10"/>
      <name val="Calibri"/>
      <family val="2"/>
    </font>
    <font>
      <i/>
      <sz val="9"/>
      <name val="Calibri"/>
      <family val="2"/>
    </font>
    <font>
      <b/>
      <sz val="9"/>
      <name val="Calibri"/>
      <family val="2"/>
    </font>
    <font>
      <b/>
      <sz val="10"/>
      <name val="Calibri"/>
      <family val="2"/>
    </font>
    <font>
      <sz val="9"/>
      <name val="Calibri"/>
      <family val="2"/>
    </font>
    <font>
      <i/>
      <sz val="8"/>
      <name val="Calibri"/>
      <family val="2"/>
    </font>
    <font>
      <b/>
      <sz val="10"/>
      <color rgb="FFFF0000"/>
      <name val="Calibri"/>
      <family val="2"/>
    </font>
    <font>
      <b/>
      <sz val="10"/>
      <name val="Cambria"/>
      <family val="1"/>
    </font>
    <font>
      <sz val="10"/>
      <name val="Cambria"/>
      <family val="1"/>
    </font>
    <font>
      <sz val="9"/>
      <color rgb="FFFF0000"/>
      <name val="Calibri"/>
      <family val="2"/>
    </font>
    <font>
      <sz val="9"/>
      <color theme="1"/>
      <name val="Calibri"/>
      <family val="2"/>
    </font>
    <font>
      <b/>
      <sz val="12"/>
      <color rgb="FF000000"/>
      <name val="Calibri"/>
      <family val="2"/>
      <scheme val="minor"/>
    </font>
    <font>
      <sz val="10"/>
      <color theme="0"/>
      <name val="Calibri"/>
      <family val="2"/>
    </font>
    <font>
      <sz val="9"/>
      <name val="Cambria"/>
      <family val="1"/>
    </font>
    <font>
      <b/>
      <sz val="9"/>
      <name val="Cambria"/>
      <family val="1"/>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0"/>
      <color theme="1"/>
      <name val="Calibri"/>
      <family val="2"/>
      <scheme val="minor"/>
    </font>
    <font>
      <i/>
      <sz val="9"/>
      <color rgb="FF000000"/>
      <name val="Calibri"/>
      <family val="2"/>
      <scheme val="minor"/>
    </font>
    <font>
      <b/>
      <sz val="10"/>
      <color rgb="FFFFFFFF"/>
      <name val="Calibri"/>
      <family val="2"/>
      <scheme val="minor"/>
    </font>
    <font>
      <b/>
      <sz val="10"/>
      <color rgb="FF3F4042"/>
      <name val="Calibri"/>
      <family val="2"/>
      <scheme val="minor"/>
    </font>
    <font>
      <sz val="10"/>
      <color rgb="FF3F4042"/>
      <name val="Calibri"/>
      <family val="2"/>
      <scheme val="minor"/>
    </font>
    <font>
      <sz val="10"/>
      <color rgb="FF00B050"/>
      <name val="Calibri"/>
      <family val="2"/>
      <scheme val="minor"/>
    </font>
    <font>
      <sz val="9"/>
      <color rgb="FF00B050"/>
      <name val="Arial"/>
      <family val="2"/>
    </font>
    <font>
      <sz val="9"/>
      <color rgb="FF000000"/>
      <name val="Arial"/>
      <family val="2"/>
    </font>
    <font>
      <sz val="10"/>
      <color theme="1"/>
      <name val="Calibri"/>
      <family val="2"/>
      <scheme val="minor"/>
    </font>
    <font>
      <b/>
      <sz val="10"/>
      <color rgb="FF3E3F42"/>
      <name val="Calibri"/>
      <family val="2"/>
      <scheme val="minor"/>
    </font>
    <font>
      <sz val="10"/>
      <color rgb="FF3E3F42"/>
      <name val="Calibri"/>
      <family val="2"/>
      <scheme val="minor"/>
    </font>
    <font>
      <sz val="10"/>
      <color rgb="FF000000"/>
      <name val="Calibri"/>
      <family val="2"/>
      <scheme val="minor"/>
    </font>
    <font>
      <sz val="9"/>
      <color rgb="FFE63723"/>
      <name val="Arial"/>
      <family val="2"/>
    </font>
    <font>
      <sz val="9"/>
      <color rgb="FF2B8661"/>
      <name val="Calibri"/>
      <family val="2"/>
      <scheme val="minor"/>
    </font>
    <font>
      <sz val="9"/>
      <color rgb="FF000000"/>
      <name val="Calibri"/>
      <family val="2"/>
      <scheme val="minor"/>
    </font>
    <font>
      <sz val="9"/>
      <color rgb="FFE63723"/>
      <name val="Calibri"/>
      <family val="2"/>
      <scheme val="minor"/>
    </font>
    <font>
      <sz val="9"/>
      <color rgb="FF3F4042"/>
      <name val="Calibri"/>
      <family val="2"/>
      <scheme val="minor"/>
    </font>
    <font>
      <u/>
      <sz val="11"/>
      <color theme="10"/>
      <name val="Calibri"/>
      <family val="2"/>
      <scheme val="minor"/>
    </font>
    <font>
      <sz val="10"/>
      <name val="Calibri"/>
      <family val="2"/>
      <scheme val="minor"/>
    </font>
    <font>
      <i/>
      <sz val="9"/>
      <color rgb="FF3F4042"/>
      <name val="Calibri"/>
      <family val="2"/>
      <scheme val="minor"/>
    </font>
    <font>
      <i/>
      <vertAlign val="superscript"/>
      <sz val="9"/>
      <color rgb="FF000000"/>
      <name val="Calibri"/>
      <family val="2"/>
      <scheme val="minor"/>
    </font>
    <font>
      <sz val="10"/>
      <color rgb="FFFF0000"/>
      <name val="Calibri"/>
      <family val="2"/>
      <scheme val="minor"/>
    </font>
    <font>
      <sz val="9"/>
      <color theme="1"/>
      <name val="Calibri"/>
      <family val="2"/>
      <scheme val="minor"/>
    </font>
    <font>
      <sz val="9"/>
      <color rgb="FFFF0000"/>
      <name val="Calibri"/>
      <family val="2"/>
      <scheme val="minor"/>
    </font>
    <font>
      <i/>
      <sz val="9"/>
      <color theme="1"/>
      <name val="Calibri"/>
      <family val="2"/>
      <scheme val="minor"/>
    </font>
    <font>
      <sz val="10"/>
      <color rgb="FFFFFFFF"/>
      <name val="Calibri"/>
      <family val="2"/>
      <scheme val="minor"/>
    </font>
    <font>
      <vertAlign val="subscript"/>
      <sz val="10"/>
      <color rgb="FF3F4042"/>
      <name val="Calibri"/>
      <family val="2"/>
      <scheme val="minor"/>
    </font>
    <font>
      <sz val="9"/>
      <color rgb="FF3F4042"/>
      <name val="Tahoma"/>
      <family val="2"/>
    </font>
    <font>
      <sz val="14"/>
      <color theme="1"/>
      <name val="Calibri"/>
      <family val="2"/>
      <scheme val="minor"/>
    </font>
    <font>
      <b/>
      <sz val="9"/>
      <color rgb="FFFFFFFF"/>
      <name val="Calibri"/>
      <family val="2"/>
      <scheme val="minor"/>
    </font>
    <font>
      <sz val="10"/>
      <color rgb="FF3F4041"/>
      <name val="Calibri"/>
      <family val="2"/>
      <scheme val="minor"/>
    </font>
    <font>
      <sz val="9"/>
      <color rgb="FF3F4041"/>
      <name val="Calibri"/>
      <family val="2"/>
      <scheme val="minor"/>
    </font>
    <font>
      <i/>
      <sz val="9"/>
      <color rgb="FFEE3124"/>
      <name val="Calibri"/>
      <family val="2"/>
      <scheme val="minor"/>
    </font>
    <font>
      <sz val="10"/>
      <color rgb="FF3E4042"/>
      <name val="Calibri"/>
      <family val="2"/>
      <scheme val="minor"/>
    </font>
    <font>
      <sz val="9"/>
      <color rgb="FF3E4042"/>
      <name val="Calibri"/>
      <family val="2"/>
      <scheme val="minor"/>
    </font>
    <font>
      <sz val="9"/>
      <color rgb="FFEE3124"/>
      <name val="Calibri"/>
      <family val="2"/>
      <scheme val="minor"/>
    </font>
    <font>
      <b/>
      <sz val="10"/>
      <color rgb="FFFFFFFF"/>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BFBFBF"/>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s>
  <cellStyleXfs count="3250">
    <xf numFmtId="0" fontId="0" fillId="0" borderId="0"/>
    <xf numFmtId="0" fontId="2" fillId="0" borderId="0"/>
    <xf numFmtId="164" fontId="9"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2" borderId="0" applyNumberFormat="0" applyBorder="0" applyAlignment="0" applyProtection="0"/>
    <xf numFmtId="0" fontId="27" fillId="2"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3" borderId="0" applyNumberFormat="0" applyBorder="0" applyAlignment="0" applyProtection="0"/>
    <xf numFmtId="0" fontId="27" fillId="3"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4" borderId="0" applyNumberFormat="0" applyBorder="0" applyAlignment="0" applyProtection="0"/>
    <xf numFmtId="0" fontId="27" fillId="4"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6" borderId="0" applyNumberFormat="0" applyBorder="0" applyAlignment="0" applyProtection="0"/>
    <xf numFmtId="0" fontId="27" fillId="6"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7" borderId="0" applyNumberFormat="0" applyBorder="0" applyAlignment="0" applyProtection="0"/>
    <xf numFmtId="0" fontId="27" fillId="7"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9" borderId="0" applyNumberFormat="0" applyBorder="0" applyAlignment="0" applyProtection="0"/>
    <xf numFmtId="0" fontId="27" fillId="9"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10" borderId="0" applyNumberFormat="0" applyBorder="0" applyAlignment="0" applyProtection="0"/>
    <xf numFmtId="0" fontId="27" fillId="10"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5" borderId="0" applyNumberFormat="0" applyBorder="0" applyAlignment="0" applyProtection="0"/>
    <xf numFmtId="0" fontId="27" fillId="5"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8" borderId="0" applyNumberFormat="0" applyBorder="0" applyAlignment="0" applyProtection="0"/>
    <xf numFmtId="0" fontId="27" fillId="8"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7" fillId="11" borderId="0" applyNumberFormat="0" applyBorder="0" applyAlignment="0" applyProtection="0"/>
    <xf numFmtId="0" fontId="27" fillId="11"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12" borderId="0" applyNumberFormat="0" applyBorder="0" applyAlignment="0" applyProtection="0"/>
    <xf numFmtId="0" fontId="28" fillId="12"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9" borderId="0" applyNumberFormat="0" applyBorder="0" applyAlignment="0" applyProtection="0"/>
    <xf numFmtId="0" fontId="28" fillId="9"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0" borderId="0" applyNumberFormat="0" applyBorder="0" applyAlignment="0" applyProtection="0"/>
    <xf numFmtId="0" fontId="28" fillId="10"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5" borderId="0" applyNumberFormat="0" applyBorder="0" applyAlignment="0" applyProtection="0"/>
    <xf numFmtId="0" fontId="28" fillId="15"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6" borderId="0" applyNumberFormat="0" applyBorder="0" applyAlignment="0" applyProtection="0"/>
    <xf numFmtId="0" fontId="28" fillId="16"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7" borderId="0" applyNumberFormat="0" applyBorder="0" applyAlignment="0" applyProtection="0"/>
    <xf numFmtId="0" fontId="28" fillId="17"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8" borderId="0" applyNumberFormat="0" applyBorder="0" applyAlignment="0" applyProtection="0"/>
    <xf numFmtId="0" fontId="28" fillId="18"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3" borderId="0" applyNumberFormat="0" applyBorder="0" applyAlignment="0" applyProtection="0"/>
    <xf numFmtId="0" fontId="28" fillId="13"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4" borderId="0" applyNumberFormat="0" applyBorder="0" applyAlignment="0" applyProtection="0"/>
    <xf numFmtId="0" fontId="28" fillId="14"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8" fillId="19" borderId="0" applyNumberFormat="0" applyBorder="0" applyAlignment="0" applyProtection="0"/>
    <xf numFmtId="0" fontId="28" fillId="19"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29" fillId="3" borderId="0" applyNumberFormat="0" applyBorder="0" applyAlignment="0" applyProtection="0"/>
    <xf numFmtId="0" fontId="29" fillId="3" borderId="0" applyNumberFormat="0" applyBorder="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0" fillId="20" borderId="4" applyNumberFormat="0" applyAlignment="0" applyProtection="0"/>
    <xf numFmtId="0" fontId="30" fillId="20" borderId="4"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174" fontId="31" fillId="21" borderId="5" applyNumberFormat="0" applyAlignment="0" applyProtection="0"/>
    <xf numFmtId="0" fontId="31" fillId="21" borderId="5" applyNumberFormat="0" applyAlignment="0" applyProtection="0"/>
    <xf numFmtId="43" fontId="1"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4"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8" fontId="32"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33" fillId="0" borderId="0" applyFont="0" applyFill="0" applyBorder="0" applyAlignment="0" applyProtection="0"/>
    <xf numFmtId="176" fontId="33" fillId="0" borderId="0" applyFont="0" applyFill="0" applyBorder="0" applyAlignment="0" applyProtection="0"/>
    <xf numFmtId="164" fontId="1" fillId="0" borderId="0" applyFont="0" applyFill="0" applyBorder="0" applyAlignment="0" applyProtection="0"/>
    <xf numFmtId="166" fontId="27" fillId="0" borderId="0" applyFont="0" applyFill="0" applyBorder="0" applyAlignment="0" applyProtection="0"/>
    <xf numFmtId="17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8" fontId="27"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9" fontId="33"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9" fontId="33" fillId="0" borderId="0" applyFont="0" applyFill="0" applyBorder="0" applyAlignment="0" applyProtection="0"/>
    <xf numFmtId="164"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77" fontId="27"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0" fontId="27" fillId="0" borderId="0" applyFont="0" applyFill="0" applyBorder="0" applyAlignment="0" applyProtection="0"/>
    <xf numFmtId="181"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75" fontId="1" fillId="0" borderId="0" applyFont="0" applyFill="0" applyBorder="0" applyAlignment="0" applyProtection="0"/>
    <xf numFmtId="182" fontId="9" fillId="0" borderId="0" applyFont="0" applyFill="0" applyBorder="0" applyAlignment="0" applyProtection="0"/>
    <xf numFmtId="176" fontId="33" fillId="0" borderId="0" applyFont="0" applyFill="0" applyBorder="0" applyAlignment="0" applyProtection="0"/>
    <xf numFmtId="167" fontId="1"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166" fontId="27" fillId="0" borderId="0" applyFont="0" applyFill="0" applyBorder="0" applyAlignment="0" applyProtection="0"/>
    <xf numFmtId="166" fontId="33" fillId="0" borderId="0" applyFont="0" applyFill="0" applyBorder="0" applyAlignment="0" applyProtection="0"/>
    <xf numFmtId="167" fontId="1" fillId="0" borderId="0" applyFont="0" applyFill="0" applyBorder="0" applyAlignment="0" applyProtection="0"/>
    <xf numFmtId="180" fontId="32" fillId="0" borderId="0" applyFont="0" applyFill="0" applyBorder="0" applyAlignment="0" applyProtection="0"/>
    <xf numFmtId="179" fontId="27" fillId="0" borderId="0" applyFont="0" applyFill="0" applyBorder="0" applyAlignment="0" applyProtection="0"/>
    <xf numFmtId="167" fontId="9" fillId="0" borderId="0" applyFont="0" applyFill="0" applyBorder="0" applyAlignment="0" applyProtection="0"/>
    <xf numFmtId="0" fontId="33" fillId="0" borderId="0"/>
    <xf numFmtId="179" fontId="27" fillId="0" borderId="0" applyFont="0" applyFill="0" applyBorder="0" applyAlignment="0" applyProtection="0"/>
    <xf numFmtId="174" fontId="33" fillId="0" borderId="0"/>
    <xf numFmtId="0" fontId="33" fillId="0" borderId="0"/>
    <xf numFmtId="166" fontId="27" fillId="0" borderId="0" applyFont="0" applyFill="0" applyBorder="0" applyAlignment="0" applyProtection="0"/>
    <xf numFmtId="174" fontId="33" fillId="0" borderId="0"/>
    <xf numFmtId="0" fontId="33" fillId="0" borderId="0"/>
    <xf numFmtId="176" fontId="27" fillId="0" borderId="0" applyFont="0" applyFill="0" applyBorder="0" applyAlignment="0" applyProtection="0"/>
    <xf numFmtId="0" fontId="33" fillId="0" borderId="0"/>
    <xf numFmtId="0" fontId="33" fillId="0" borderId="0"/>
    <xf numFmtId="0" fontId="33" fillId="0" borderId="0"/>
    <xf numFmtId="0" fontId="33" fillId="0" borderId="0"/>
    <xf numFmtId="176" fontId="27" fillId="0" borderId="0" applyFont="0" applyFill="0" applyBorder="0" applyAlignment="0" applyProtection="0"/>
    <xf numFmtId="168" fontId="9"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83" fontId="27"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4" fontId="9" fillId="0" borderId="0" applyFont="0" applyFill="0" applyBorder="0" applyAlignment="0" applyProtection="0"/>
    <xf numFmtId="177" fontId="34" fillId="0" borderId="0" applyFont="0" applyFill="0" applyBorder="0" applyAlignment="0" applyProtection="0"/>
    <xf numFmtId="166" fontId="27" fillId="0" borderId="0" applyFont="0" applyFill="0" applyBorder="0" applyAlignment="0" applyProtection="0"/>
    <xf numFmtId="174" fontId="9" fillId="0" borderId="0" applyFont="0" applyFill="0" applyBorder="0" applyAlignment="0" applyProtection="0"/>
    <xf numFmtId="168" fontId="1" fillId="0" borderId="0" applyFont="0" applyFill="0" applyBorder="0" applyAlignment="0" applyProtection="0"/>
    <xf numFmtId="166" fontId="27" fillId="0" borderId="0" applyFont="0" applyFill="0" applyBorder="0" applyAlignment="0" applyProtection="0"/>
    <xf numFmtId="179" fontId="33" fillId="0" borderId="0" applyFont="0" applyFill="0" applyBorder="0" applyAlignment="0" applyProtection="0"/>
    <xf numFmtId="43" fontId="33" fillId="0" borderId="0" applyFont="0" applyFill="0" applyBorder="0" applyAlignment="0" applyProtection="0"/>
    <xf numFmtId="179" fontId="33" fillId="0" borderId="0" applyFont="0" applyFill="0" applyBorder="0" applyAlignment="0" applyProtection="0"/>
    <xf numFmtId="174" fontId="9" fillId="0" borderId="0" applyFont="0" applyFill="0" applyBorder="0" applyAlignment="0" applyProtection="0"/>
    <xf numFmtId="164" fontId="9" fillId="0" borderId="0" applyFont="0" applyFill="0" applyBorder="0" applyAlignment="0" applyProtection="0"/>
    <xf numFmtId="166" fontId="33" fillId="0" borderId="0" applyFont="0" applyFill="0" applyBorder="0" applyAlignment="0" applyProtection="0"/>
    <xf numFmtId="174" fontId="9" fillId="0" borderId="0" applyFont="0" applyFill="0" applyBorder="0" applyAlignment="0" applyProtection="0"/>
    <xf numFmtId="164" fontId="9" fillId="0" borderId="0" applyFont="0" applyFill="0" applyBorder="0" applyAlignment="0" applyProtection="0"/>
    <xf numFmtId="175" fontId="1" fillId="0" borderId="0" applyFon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174" fontId="35" fillId="0" borderId="0" applyNumberFormat="0" applyFill="0" applyBorder="0" applyAlignment="0" applyProtection="0"/>
    <xf numFmtId="0" fontId="35" fillId="0" borderId="0" applyNumberFormat="0" applyFill="0" applyBorder="0" applyAlignment="0" applyProtection="0"/>
    <xf numFmtId="0" fontId="36" fillId="0" borderId="0" applyFill="0" applyBorder="0" applyProtection="0">
      <alignment horizontal="left"/>
    </xf>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7" fillId="4" borderId="0" applyNumberFormat="0" applyBorder="0" applyAlignment="0" applyProtection="0"/>
    <xf numFmtId="0" fontId="37" fillId="4" borderId="0" applyNumberFormat="0" applyBorder="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8" fillId="0" borderId="6" applyNumberFormat="0" applyFill="0" applyAlignment="0" applyProtection="0"/>
    <xf numFmtId="0" fontId="38" fillId="0" borderId="6"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39" fillId="0" borderId="7" applyNumberFormat="0" applyFill="0" applyAlignment="0" applyProtection="0"/>
    <xf numFmtId="0" fontId="39" fillId="0" borderId="7"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8" applyNumberFormat="0" applyFill="0" applyAlignment="0" applyProtection="0"/>
    <xf numFmtId="0" fontId="40" fillId="0" borderId="8" applyNumberFormat="0" applyFill="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0" fillId="0" borderId="0" applyNumberFormat="0" applyFill="0" applyBorder="0" applyAlignment="0" applyProtection="0"/>
    <xf numFmtId="0" fontId="40" fillId="0" borderId="0" applyNumberFormat="0" applyFill="0" applyBorder="0" applyAlignment="0" applyProtection="0"/>
    <xf numFmtId="174"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168"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5" fillId="7" borderId="4" applyNumberFormat="0" applyAlignment="0" applyProtection="0"/>
    <xf numFmtId="0" fontId="45" fillId="7" borderId="4" applyNumberFormat="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174" fontId="46" fillId="0" borderId="9" applyNumberFormat="0" applyFill="0" applyAlignment="0" applyProtection="0"/>
    <xf numFmtId="0" fontId="46" fillId="0" borderId="9" applyNumberFormat="0" applyFill="0" applyAlignment="0" applyProtection="0"/>
    <xf numFmtId="0" fontId="47" fillId="0" borderId="0" applyNumberFormat="0">
      <alignment horizontal="right"/>
    </xf>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174" fontId="48" fillId="22" borderId="0" applyNumberFormat="0" applyBorder="0" applyAlignment="0" applyProtection="0"/>
    <xf numFmtId="0" fontId="48" fillId="22" borderId="0" applyNumberFormat="0" applyBorder="0" applyAlignment="0" applyProtection="0"/>
    <xf numFmtId="0" fontId="2" fillId="0" borderId="0"/>
    <xf numFmtId="0" fontId="33" fillId="0" borderId="0"/>
    <xf numFmtId="0" fontId="32" fillId="0" borderId="0"/>
    <xf numFmtId="0" fontId="2" fillId="0" borderId="0"/>
    <xf numFmtId="0" fontId="2" fillId="0" borderId="0"/>
    <xf numFmtId="0" fontId="1" fillId="0" borderId="0"/>
    <xf numFmtId="174" fontId="33" fillId="0" borderId="0"/>
    <xf numFmtId="0" fontId="33" fillId="0" borderId="0"/>
    <xf numFmtId="0" fontId="32" fillId="0" borderId="0"/>
    <xf numFmtId="0" fontId="1" fillId="0" borderId="0"/>
    <xf numFmtId="0" fontId="27" fillId="0" borderId="0"/>
    <xf numFmtId="0" fontId="1" fillId="0" borderId="0"/>
    <xf numFmtId="0" fontId="1" fillId="0" borderId="0"/>
    <xf numFmtId="174" fontId="49" fillId="0" borderId="0"/>
    <xf numFmtId="0" fontId="49" fillId="0" borderId="0"/>
    <xf numFmtId="174" fontId="49" fillId="0" borderId="0"/>
    <xf numFmtId="0" fontId="49" fillId="0" borderId="0"/>
    <xf numFmtId="0" fontId="32" fillId="0" borderId="0"/>
    <xf numFmtId="184" fontId="1" fillId="0" borderId="0"/>
    <xf numFmtId="174" fontId="1" fillId="0" borderId="0"/>
    <xf numFmtId="0" fontId="49" fillId="0" borderId="0"/>
    <xf numFmtId="0" fontId="33" fillId="0" borderId="0"/>
    <xf numFmtId="174" fontId="1" fillId="0" borderId="0"/>
    <xf numFmtId="174" fontId="9" fillId="0" borderId="0"/>
    <xf numFmtId="0" fontId="1" fillId="0" borderId="0"/>
    <xf numFmtId="174" fontId="49" fillId="0" borderId="0"/>
    <xf numFmtId="0" fontId="49" fillId="0" borderId="0"/>
    <xf numFmtId="0" fontId="32" fillId="0" borderId="0"/>
    <xf numFmtId="0" fontId="49" fillId="0" borderId="0"/>
    <xf numFmtId="0" fontId="33" fillId="0" borderId="0"/>
    <xf numFmtId="174" fontId="50" fillId="0" borderId="0"/>
    <xf numFmtId="0" fontId="1" fillId="0" borderId="0"/>
    <xf numFmtId="0" fontId="49" fillId="0" borderId="0"/>
    <xf numFmtId="0" fontId="32" fillId="0" borderId="0"/>
    <xf numFmtId="174" fontId="49" fillId="0" borderId="0"/>
    <xf numFmtId="174" fontId="49" fillId="0" borderId="0"/>
    <xf numFmtId="0" fontId="49"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174" fontId="49" fillId="0" borderId="0"/>
    <xf numFmtId="0" fontId="49"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174" fontId="49" fillId="0" borderId="0"/>
    <xf numFmtId="0" fontId="49" fillId="0" borderId="0"/>
    <xf numFmtId="174" fontId="49" fillId="0" borderId="0"/>
    <xf numFmtId="0" fontId="49" fillId="0" borderId="0"/>
    <xf numFmtId="174" fontId="49" fillId="0" borderId="0"/>
    <xf numFmtId="0" fontId="49" fillId="0" borderId="0"/>
    <xf numFmtId="0" fontId="1" fillId="0" borderId="0"/>
    <xf numFmtId="0" fontId="27" fillId="0" borderId="0"/>
    <xf numFmtId="0" fontId="1" fillId="0" borderId="0"/>
    <xf numFmtId="0" fontId="1" fillId="0" borderId="0"/>
    <xf numFmtId="0" fontId="1" fillId="0" borderId="0"/>
    <xf numFmtId="0" fontId="2" fillId="0" borderId="0"/>
    <xf numFmtId="164" fontId="33" fillId="0" borderId="0"/>
    <xf numFmtId="166" fontId="33" fillId="0" borderId="0"/>
    <xf numFmtId="0" fontId="33" fillId="0" borderId="0"/>
    <xf numFmtId="166" fontId="33" fillId="0" borderId="0"/>
    <xf numFmtId="176" fontId="33" fillId="0" borderId="0"/>
    <xf numFmtId="178" fontId="33" fillId="0" borderId="0"/>
    <xf numFmtId="168" fontId="33" fillId="0" borderId="0"/>
    <xf numFmtId="176" fontId="33" fillId="0" borderId="0"/>
    <xf numFmtId="176" fontId="33" fillId="0" borderId="0"/>
    <xf numFmtId="176" fontId="33" fillId="0" borderId="0"/>
    <xf numFmtId="178" fontId="33" fillId="0" borderId="0"/>
    <xf numFmtId="178" fontId="33" fillId="0" borderId="0"/>
    <xf numFmtId="178" fontId="33" fillId="0" borderId="0"/>
    <xf numFmtId="176" fontId="33"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2" fillId="0" borderId="0"/>
    <xf numFmtId="174" fontId="2" fillId="0" borderId="0"/>
    <xf numFmtId="174" fontId="9" fillId="0" borderId="0"/>
    <xf numFmtId="0" fontId="1" fillId="0" borderId="0"/>
    <xf numFmtId="0" fontId="1" fillId="0" borderId="0"/>
    <xf numFmtId="0" fontId="51" fillId="0" borderId="0"/>
    <xf numFmtId="0" fontId="1" fillId="0" borderId="0"/>
    <xf numFmtId="174" fontId="2" fillId="0" borderId="0"/>
    <xf numFmtId="0" fontId="2" fillId="0" borderId="0"/>
    <xf numFmtId="0" fontId="32" fillId="0" borderId="0"/>
    <xf numFmtId="0" fontId="1" fillId="0" borderId="0"/>
    <xf numFmtId="0" fontId="33" fillId="0" borderId="0"/>
    <xf numFmtId="0"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51" fillId="0" borderId="0"/>
    <xf numFmtId="0" fontId="51" fillId="0" borderId="0"/>
    <xf numFmtId="174" fontId="51" fillId="0" borderId="0"/>
    <xf numFmtId="0" fontId="51" fillId="0" borderId="0"/>
    <xf numFmtId="174" fontId="1" fillId="0" borderId="0"/>
    <xf numFmtId="0" fontId="1" fillId="0" borderId="0"/>
    <xf numFmtId="174" fontId="33" fillId="0" borderId="0"/>
    <xf numFmtId="0" fontId="33" fillId="0" borderId="0"/>
    <xf numFmtId="174" fontId="33" fillId="0" borderId="0"/>
    <xf numFmtId="0" fontId="33" fillId="0" borderId="0"/>
    <xf numFmtId="0" fontId="1" fillId="0" borderId="0"/>
    <xf numFmtId="0" fontId="1" fillId="0" borderId="0"/>
    <xf numFmtId="0" fontId="33" fillId="0" borderId="0"/>
    <xf numFmtId="174" fontId="33" fillId="0" borderId="0"/>
    <xf numFmtId="0" fontId="2" fillId="0" borderId="0"/>
    <xf numFmtId="0" fontId="1" fillId="0" borderId="0"/>
    <xf numFmtId="0" fontId="33" fillId="0" borderId="0"/>
    <xf numFmtId="174" fontId="1" fillId="0" borderId="0"/>
    <xf numFmtId="174" fontId="1" fillId="0" borderId="0"/>
    <xf numFmtId="0" fontId="1" fillId="0" borderId="0"/>
    <xf numFmtId="0" fontId="33" fillId="0" borderId="0"/>
    <xf numFmtId="0" fontId="33" fillId="0" borderId="0"/>
    <xf numFmtId="0"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51" fillId="0" borderId="0"/>
    <xf numFmtId="0" fontId="51" fillId="0" borderId="0"/>
    <xf numFmtId="0" fontId="32" fillId="0" borderId="0"/>
    <xf numFmtId="0" fontId="32" fillId="0" borderId="0"/>
    <xf numFmtId="0" fontId="32" fillId="0" borderId="0"/>
    <xf numFmtId="0" fontId="1" fillId="0" borderId="0"/>
    <xf numFmtId="0" fontId="1" fillId="0" borderId="0"/>
    <xf numFmtId="0" fontId="1" fillId="0" borderId="0"/>
    <xf numFmtId="0" fontId="33" fillId="0" borderId="0"/>
    <xf numFmtId="174" fontId="1" fillId="0" borderId="0"/>
    <xf numFmtId="0" fontId="2" fillId="0" borderId="0"/>
    <xf numFmtId="0" fontId="1" fillId="0" borderId="0"/>
    <xf numFmtId="174"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33" fillId="0" borderId="0"/>
    <xf numFmtId="0" fontId="1" fillId="0" borderId="0"/>
    <xf numFmtId="0" fontId="33" fillId="0" borderId="0"/>
    <xf numFmtId="0" fontId="51" fillId="0" borderId="0"/>
    <xf numFmtId="0" fontId="2" fillId="0" borderId="0"/>
    <xf numFmtId="0" fontId="1" fillId="0" borderId="0"/>
    <xf numFmtId="0" fontId="33" fillId="0" borderId="0"/>
    <xf numFmtId="0" fontId="33" fillId="0" borderId="0"/>
    <xf numFmtId="174" fontId="33" fillId="0" borderId="0"/>
    <xf numFmtId="0" fontId="1" fillId="0" borderId="0"/>
    <xf numFmtId="0" fontId="33" fillId="0" borderId="0"/>
    <xf numFmtId="0" fontId="33" fillId="0" borderId="0"/>
    <xf numFmtId="174" fontId="33" fillId="0" borderId="0"/>
    <xf numFmtId="0" fontId="1" fillId="0" borderId="0"/>
    <xf numFmtId="0" fontId="33" fillId="0" borderId="0"/>
    <xf numFmtId="0" fontId="33" fillId="0" borderId="0"/>
    <xf numFmtId="174" fontId="33" fillId="0" borderId="0"/>
    <xf numFmtId="0" fontId="1" fillId="0" borderId="0"/>
    <xf numFmtId="0" fontId="1" fillId="0" borderId="0"/>
    <xf numFmtId="0" fontId="51" fillId="0" borderId="0"/>
    <xf numFmtId="174" fontId="1" fillId="0" borderId="0"/>
    <xf numFmtId="0" fontId="1" fillId="0" borderId="0"/>
    <xf numFmtId="0" fontId="51" fillId="0" borderId="0"/>
    <xf numFmtId="174" fontId="51" fillId="0" borderId="0"/>
    <xf numFmtId="174" fontId="27" fillId="0" borderId="0"/>
    <xf numFmtId="174" fontId="2"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0" fontId="33" fillId="0" borderId="0">
      <alignment horizontal="left" wrapText="1"/>
    </xf>
    <xf numFmtId="164" fontId="32"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174" fontId="33" fillId="0" borderId="0"/>
    <xf numFmtId="0" fontId="2"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0" fontId="33" fillId="0" borderId="0"/>
    <xf numFmtId="174" fontId="1" fillId="0" borderId="0"/>
    <xf numFmtId="0" fontId="1" fillId="0" borderId="0"/>
    <xf numFmtId="0" fontId="2" fillId="0" borderId="0"/>
    <xf numFmtId="174" fontId="2" fillId="0" borderId="0"/>
    <xf numFmtId="0" fontId="2"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2" fillId="0" borderId="0"/>
    <xf numFmtId="0" fontId="2" fillId="0" borderId="0"/>
    <xf numFmtId="174" fontId="2" fillId="0" borderId="0"/>
    <xf numFmtId="0" fontId="2"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0" fontId="1" fillId="0" borderId="0"/>
    <xf numFmtId="0" fontId="2" fillId="0" borderId="0"/>
    <xf numFmtId="0" fontId="33" fillId="0" borderId="0"/>
    <xf numFmtId="174" fontId="33" fillId="0" borderId="0"/>
    <xf numFmtId="0" fontId="1"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2"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168" fontId="9" fillId="0" borderId="0"/>
    <xf numFmtId="174" fontId="49" fillId="0" borderId="0"/>
    <xf numFmtId="0" fontId="49" fillId="0" borderId="0"/>
    <xf numFmtId="174" fontId="49" fillId="0" borderId="0"/>
    <xf numFmtId="0" fontId="49" fillId="0" borderId="0"/>
    <xf numFmtId="174" fontId="1" fillId="0" borderId="0"/>
    <xf numFmtId="174" fontId="33" fillId="0" borderId="0"/>
    <xf numFmtId="0" fontId="33" fillId="0" borderId="0"/>
    <xf numFmtId="164"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32" fillId="0" borderId="0"/>
    <xf numFmtId="0" fontId="32" fillId="0" borderId="0"/>
    <xf numFmtId="0" fontId="32"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1"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1" fillId="0" borderId="0"/>
    <xf numFmtId="174"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64" fontId="1" fillId="0" borderId="0"/>
    <xf numFmtId="174" fontId="1" fillId="0" borderId="0"/>
    <xf numFmtId="0" fontId="1" fillId="0" borderId="0"/>
    <xf numFmtId="0" fontId="33"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0" fontId="1" fillId="0" borderId="0"/>
    <xf numFmtId="174" fontId="1" fillId="0" borderId="0"/>
    <xf numFmtId="174" fontId="32" fillId="0" borderId="0"/>
    <xf numFmtId="0" fontId="32" fillId="0" borderId="0"/>
    <xf numFmtId="0" fontId="32" fillId="0" borderId="0"/>
    <xf numFmtId="164" fontId="1"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2" fillId="0" borderId="0"/>
    <xf numFmtId="0" fontId="32" fillId="0" borderId="0"/>
    <xf numFmtId="0" fontId="32"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3" fillId="0" borderId="0"/>
    <xf numFmtId="174" fontId="33" fillId="0" borderId="0"/>
    <xf numFmtId="0" fontId="33" fillId="0" borderId="0"/>
    <xf numFmtId="0" fontId="32" fillId="0" borderId="0"/>
    <xf numFmtId="174" fontId="1" fillId="0" borderId="0"/>
    <xf numFmtId="174" fontId="33" fillId="0" borderId="0"/>
    <xf numFmtId="0" fontId="33" fillId="0" borderId="0"/>
    <xf numFmtId="164" fontId="1" fillId="0" borderId="0"/>
    <xf numFmtId="0" fontId="1" fillId="0" borderId="0"/>
    <xf numFmtId="0" fontId="1" fillId="0" borderId="0"/>
    <xf numFmtId="0" fontId="1" fillId="0" borderId="0"/>
    <xf numFmtId="176" fontId="1" fillId="0" borderId="0"/>
    <xf numFmtId="0" fontId="52" fillId="0" borderId="0" applyFill="0" applyBorder="0" applyAlignment="0" applyProtection="0"/>
    <xf numFmtId="0" fontId="1" fillId="0" borderId="0"/>
    <xf numFmtId="174" fontId="1" fillId="0" borderId="0"/>
    <xf numFmtId="0"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1" fillId="0" borderId="0"/>
    <xf numFmtId="174" fontId="33" fillId="0" borderId="0"/>
    <xf numFmtId="0" fontId="33" fillId="0" borderId="0"/>
    <xf numFmtId="174" fontId="33" fillId="0" borderId="0"/>
    <xf numFmtId="0" fontId="33" fillId="0" borderId="0"/>
    <xf numFmtId="0" fontId="2" fillId="0" borderId="0"/>
    <xf numFmtId="174" fontId="33" fillId="0" borderId="0"/>
    <xf numFmtId="0" fontId="33" fillId="0" borderId="0"/>
    <xf numFmtId="174" fontId="2" fillId="0" borderId="0"/>
    <xf numFmtId="0" fontId="2" fillId="0" borderId="0"/>
    <xf numFmtId="174" fontId="2" fillId="0" borderId="0"/>
    <xf numFmtId="0" fontId="2" fillId="0" borderId="0"/>
    <xf numFmtId="0" fontId="1" fillId="0" borderId="0"/>
    <xf numFmtId="174" fontId="9"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6" fontId="33" fillId="0" borderId="0"/>
    <xf numFmtId="180" fontId="50" fillId="0" borderId="0"/>
    <xf numFmtId="180" fontId="50" fillId="0" borderId="0"/>
    <xf numFmtId="180" fontId="50" fillId="0" borderId="0"/>
    <xf numFmtId="180" fontId="50" fillId="0" borderId="0"/>
    <xf numFmtId="0" fontId="2" fillId="0" borderId="0"/>
    <xf numFmtId="174" fontId="2" fillId="0" borderId="0"/>
    <xf numFmtId="0" fontId="2" fillId="0" borderId="0"/>
    <xf numFmtId="174" fontId="2" fillId="0" borderId="0"/>
    <xf numFmtId="0" fontId="2" fillId="0" borderId="0"/>
    <xf numFmtId="174" fontId="2" fillId="0" borderId="0"/>
    <xf numFmtId="0" fontId="2" fillId="0" borderId="0"/>
    <xf numFmtId="0" fontId="33" fillId="0" borderId="0"/>
    <xf numFmtId="0" fontId="1" fillId="0" borderId="0"/>
    <xf numFmtId="0" fontId="32" fillId="0" borderId="0"/>
    <xf numFmtId="0" fontId="32" fillId="0" borderId="0"/>
    <xf numFmtId="164"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33" fillId="0" borderId="0"/>
    <xf numFmtId="0" fontId="32" fillId="0" borderId="0"/>
    <xf numFmtId="164" fontId="1" fillId="0" borderId="0"/>
    <xf numFmtId="0" fontId="1" fillId="0" borderId="0"/>
    <xf numFmtId="164" fontId="2" fillId="0" borderId="0"/>
    <xf numFmtId="164" fontId="2" fillId="0" borderId="0"/>
    <xf numFmtId="0" fontId="1" fillId="0" borderId="0"/>
    <xf numFmtId="0" fontId="1" fillId="0" borderId="0"/>
    <xf numFmtId="0" fontId="1" fillId="0" borderId="0"/>
    <xf numFmtId="0" fontId="32" fillId="0" borderId="0"/>
    <xf numFmtId="0" fontId="32" fillId="0" borderId="0"/>
    <xf numFmtId="0" fontId="33" fillId="0" borderId="0"/>
    <xf numFmtId="0" fontId="32" fillId="0" borderId="0"/>
    <xf numFmtId="0" fontId="32" fillId="0" borderId="0"/>
    <xf numFmtId="0" fontId="32" fillId="0" borderId="0"/>
    <xf numFmtId="0" fontId="32" fillId="0" borderId="0"/>
    <xf numFmtId="0" fontId="33" fillId="0" borderId="0"/>
    <xf numFmtId="0" fontId="32" fillId="0" borderId="0"/>
    <xf numFmtId="0" fontId="32" fillId="0" borderId="0"/>
    <xf numFmtId="174" fontId="33" fillId="0" borderId="0"/>
    <xf numFmtId="0" fontId="33" fillId="0" borderId="0"/>
    <xf numFmtId="174" fontId="1" fillId="0" borderId="0"/>
    <xf numFmtId="164" fontId="50" fillId="0" borderId="0"/>
    <xf numFmtId="0" fontId="1" fillId="0" borderId="0"/>
    <xf numFmtId="0" fontId="33" fillId="0" borderId="0"/>
    <xf numFmtId="174" fontId="33" fillId="0" borderId="0"/>
    <xf numFmtId="0" fontId="33" fillId="0" borderId="0"/>
    <xf numFmtId="0" fontId="33" fillId="0" borderId="0"/>
    <xf numFmtId="174" fontId="33" fillId="0" borderId="0"/>
    <xf numFmtId="0" fontId="32" fillId="0" borderId="0"/>
    <xf numFmtId="174" fontId="34" fillId="0" borderId="0"/>
    <xf numFmtId="174" fontId="33" fillId="0" borderId="0"/>
    <xf numFmtId="0" fontId="33" fillId="0" borderId="0"/>
    <xf numFmtId="174" fontId="1" fillId="0" borderId="0"/>
    <xf numFmtId="164" fontId="1" fillId="0" borderId="0"/>
    <xf numFmtId="0" fontId="33" fillId="0" borderId="0"/>
    <xf numFmtId="174" fontId="33" fillId="0" borderId="0"/>
    <xf numFmtId="0" fontId="33" fillId="0" borderId="0"/>
    <xf numFmtId="174" fontId="1" fillId="0" borderId="0"/>
    <xf numFmtId="164" fontId="1" fillId="0" borderId="0"/>
    <xf numFmtId="176" fontId="1" fillId="0" borderId="0"/>
    <xf numFmtId="174" fontId="1" fillId="0" borderId="0"/>
    <xf numFmtId="164" fontId="1" fillId="0" borderId="0"/>
    <xf numFmtId="174" fontId="1" fillId="0" borderId="0"/>
    <xf numFmtId="0" fontId="1" fillId="0" borderId="0"/>
    <xf numFmtId="174" fontId="33" fillId="0" borderId="0"/>
    <xf numFmtId="0" fontId="33" fillId="0" borderId="0"/>
    <xf numFmtId="174" fontId="1" fillId="0" borderId="0"/>
    <xf numFmtId="164" fontId="1" fillId="0" borderId="0"/>
    <xf numFmtId="174" fontId="33" fillId="0" borderId="0"/>
    <xf numFmtId="0" fontId="33" fillId="0" borderId="0"/>
    <xf numFmtId="0" fontId="1" fillId="0" borderId="0"/>
    <xf numFmtId="174" fontId="1" fillId="0" borderId="0"/>
    <xf numFmtId="0" fontId="1" fillId="0" borderId="0"/>
    <xf numFmtId="174" fontId="1" fillId="0" borderId="0"/>
    <xf numFmtId="0" fontId="1" fillId="0" borderId="0"/>
    <xf numFmtId="0" fontId="32" fillId="0" borderId="0"/>
    <xf numFmtId="0" fontId="32" fillId="0" borderId="0"/>
    <xf numFmtId="0" fontId="33" fillId="0" borderId="0">
      <alignment horizontal="left" wrapText="1"/>
    </xf>
    <xf numFmtId="0" fontId="33" fillId="0" borderId="0">
      <alignment horizontal="left" wrapText="1"/>
    </xf>
    <xf numFmtId="0" fontId="33" fillId="0" borderId="0">
      <alignment horizontal="left" wrapText="1"/>
    </xf>
    <xf numFmtId="0" fontId="1" fillId="0" borderId="0"/>
    <xf numFmtId="0" fontId="1" fillId="0" borderId="0"/>
    <xf numFmtId="0" fontId="33" fillId="0" borderId="0"/>
    <xf numFmtId="0" fontId="1" fillId="0" borderId="0"/>
    <xf numFmtId="0" fontId="1" fillId="0" borderId="0"/>
    <xf numFmtId="174" fontId="1" fillId="0" borderId="0"/>
    <xf numFmtId="0" fontId="2" fillId="0" borderId="0"/>
    <xf numFmtId="0" fontId="33" fillId="0" borderId="0"/>
    <xf numFmtId="174"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1" fillId="0" borderId="0"/>
    <xf numFmtId="0" fontId="32" fillId="0" borderId="0"/>
    <xf numFmtId="0" fontId="33" fillId="0" borderId="0"/>
    <xf numFmtId="0" fontId="32" fillId="0" borderId="0"/>
    <xf numFmtId="174" fontId="32" fillId="0" borderId="0"/>
    <xf numFmtId="0" fontId="32" fillId="0" borderId="0"/>
    <xf numFmtId="0" fontId="32" fillId="0" borderId="0"/>
    <xf numFmtId="184" fontId="9" fillId="0" borderId="0"/>
    <xf numFmtId="174" fontId="1" fillId="0" borderId="0"/>
    <xf numFmtId="164" fontId="1" fillId="0" borderId="0"/>
    <xf numFmtId="174" fontId="1" fillId="0" borderId="0"/>
    <xf numFmtId="164" fontId="1" fillId="0" borderId="0"/>
    <xf numFmtId="176" fontId="1" fillId="0" borderId="0"/>
    <xf numFmtId="174" fontId="33" fillId="0" borderId="0"/>
    <xf numFmtId="0" fontId="33" fillId="0" borderId="0"/>
    <xf numFmtId="174" fontId="1" fillId="0" borderId="0"/>
    <xf numFmtId="164" fontId="1" fillId="0" borderId="0"/>
    <xf numFmtId="174" fontId="1" fillId="0" borderId="0"/>
    <xf numFmtId="164" fontId="1" fillId="0" borderId="0"/>
    <xf numFmtId="174" fontId="1" fillId="0" borderId="0"/>
    <xf numFmtId="164" fontId="1" fillId="0" borderId="0"/>
    <xf numFmtId="176" fontId="1" fillId="0" borderId="0"/>
    <xf numFmtId="176" fontId="1" fillId="0" borderId="0"/>
    <xf numFmtId="178" fontId="1" fillId="0" borderId="0"/>
    <xf numFmtId="166" fontId="1" fillId="0" borderId="0"/>
    <xf numFmtId="176"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164" fontId="1" fillId="0" borderId="0"/>
    <xf numFmtId="164" fontId="1" fillId="0" borderId="0"/>
    <xf numFmtId="0" fontId="1" fillId="0" borderId="0"/>
    <xf numFmtId="0" fontId="1" fillId="0" borderId="0"/>
    <xf numFmtId="0" fontId="1" fillId="0" borderId="0"/>
    <xf numFmtId="174" fontId="33" fillId="0" borderId="0"/>
    <xf numFmtId="0" fontId="1" fillId="0" borderId="0"/>
    <xf numFmtId="0" fontId="33"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74" fontId="9" fillId="0" borderId="0"/>
    <xf numFmtId="176" fontId="1" fillId="0" borderId="0"/>
    <xf numFmtId="174" fontId="33" fillId="0" borderId="0"/>
    <xf numFmtId="0" fontId="33" fillId="0" borderId="0"/>
    <xf numFmtId="174" fontId="33" fillId="0" borderId="0"/>
    <xf numFmtId="0" fontId="33" fillId="0" borderId="0"/>
    <xf numFmtId="167" fontId="1" fillId="0" borderId="0"/>
    <xf numFmtId="174" fontId="33" fillId="0" borderId="0"/>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xf numFmtId="0" fontId="33" fillId="0" borderId="0">
      <alignment horizontal="left" wrapText="1"/>
    </xf>
    <xf numFmtId="0" fontId="33" fillId="0" borderId="0">
      <alignment horizontal="left" wrapText="1"/>
    </xf>
    <xf numFmtId="0" fontId="33" fillId="0" borderId="0">
      <alignment horizontal="left" wrapText="1"/>
    </xf>
    <xf numFmtId="176" fontId="1" fillId="0" borderId="0"/>
    <xf numFmtId="0" fontId="27" fillId="0" borderId="0"/>
    <xf numFmtId="184" fontId="1"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27" fillId="0" borderId="0"/>
    <xf numFmtId="0" fontId="27" fillId="0" borderId="0"/>
    <xf numFmtId="0" fontId="32" fillId="0" borderId="0"/>
    <xf numFmtId="0" fontId="33" fillId="0" borderId="0"/>
    <xf numFmtId="184" fontId="9" fillId="0" borderId="0"/>
    <xf numFmtId="176" fontId="1" fillId="0" borderId="0"/>
    <xf numFmtId="178" fontId="1" fillId="0" borderId="0"/>
    <xf numFmtId="174" fontId="33" fillId="0" borderId="0"/>
    <xf numFmtId="178" fontId="33" fillId="0" borderId="0"/>
    <xf numFmtId="166" fontId="33" fillId="0" borderId="0"/>
    <xf numFmtId="176" fontId="33" fillId="0" borderId="0"/>
    <xf numFmtId="166" fontId="33" fillId="0" borderId="0"/>
    <xf numFmtId="0" fontId="33" fillId="0" borderId="0"/>
    <xf numFmtId="174" fontId="33" fillId="0" borderId="0"/>
    <xf numFmtId="178" fontId="33" fillId="0" borderId="0"/>
    <xf numFmtId="166" fontId="33" fillId="0" borderId="0"/>
    <xf numFmtId="176" fontId="33" fillId="0" borderId="0"/>
    <xf numFmtId="0" fontId="33" fillId="0" borderId="0"/>
    <xf numFmtId="166"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178" fontId="1" fillId="0" borderId="0"/>
    <xf numFmtId="178" fontId="1" fillId="0" borderId="0"/>
    <xf numFmtId="176" fontId="1" fillId="0" borderId="0"/>
    <xf numFmtId="0" fontId="1" fillId="0" borderId="0"/>
    <xf numFmtId="0" fontId="32" fillId="0" borderId="0"/>
    <xf numFmtId="0" fontId="1" fillId="0" borderId="0"/>
    <xf numFmtId="0" fontId="33" fillId="0" borderId="0"/>
    <xf numFmtId="0" fontId="32" fillId="0" borderId="0"/>
    <xf numFmtId="174" fontId="33" fillId="0" borderId="0"/>
    <xf numFmtId="0" fontId="32" fillId="0" borderId="0"/>
    <xf numFmtId="0" fontId="27" fillId="0" borderId="0"/>
    <xf numFmtId="0" fontId="33" fillId="0" borderId="0"/>
    <xf numFmtId="184" fontId="1" fillId="0" borderId="0"/>
    <xf numFmtId="184" fontId="9" fillId="0" borderId="0"/>
    <xf numFmtId="0" fontId="1" fillId="0" borderId="0"/>
    <xf numFmtId="0" fontId="1" fillId="0" borderId="0"/>
    <xf numFmtId="0" fontId="33" fillId="0" borderId="0"/>
    <xf numFmtId="174" fontId="33" fillId="0" borderId="0"/>
    <xf numFmtId="0" fontId="2" fillId="0" borderId="0"/>
    <xf numFmtId="184" fontId="1" fillId="0" borderId="0"/>
    <xf numFmtId="184" fontId="9"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1" fillId="0" borderId="0"/>
    <xf numFmtId="0" fontId="9" fillId="0" borderId="0"/>
    <xf numFmtId="0" fontId="33" fillId="0" borderId="0"/>
    <xf numFmtId="174" fontId="33" fillId="0" borderId="0"/>
    <xf numFmtId="0" fontId="33" fillId="0" borderId="0"/>
    <xf numFmtId="174" fontId="33" fillId="0" borderId="0"/>
    <xf numFmtId="0" fontId="33" fillId="0" borderId="0"/>
    <xf numFmtId="174" fontId="33" fillId="0" borderId="0"/>
    <xf numFmtId="0" fontId="33" fillId="0" borderId="0"/>
    <xf numFmtId="0" fontId="32" fillId="0" borderId="0"/>
    <xf numFmtId="0" fontId="33" fillId="0" borderId="0"/>
    <xf numFmtId="184" fontId="1" fillId="0" borderId="0"/>
    <xf numFmtId="184" fontId="9" fillId="0" borderId="0"/>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0" fontId="33" fillId="0" borderId="0">
      <alignment horizontal="left" wrapText="1"/>
    </xf>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174" fontId="27" fillId="23" borderId="10" applyNumberFormat="0" applyFont="0" applyAlignment="0" applyProtection="0"/>
    <xf numFmtId="0" fontId="27"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33" fillId="23" borderId="10" applyNumberFormat="0" applyFont="0" applyAlignment="0" applyProtection="0"/>
    <xf numFmtId="0" fontId="33" fillId="23" borderId="10" applyNumberFormat="0" applyFon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174" fontId="53" fillId="20" borderId="11" applyNumberFormat="0" applyAlignment="0" applyProtection="0"/>
    <xf numFmtId="0" fontId="53" fillId="20" borderId="11"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185" fontId="33" fillId="0" borderId="0"/>
    <xf numFmtId="185" fontId="33" fillId="0" borderId="0"/>
    <xf numFmtId="185" fontId="33" fillId="0" borderId="0"/>
    <xf numFmtId="0" fontId="54" fillId="0" borderId="0" applyBorder="0" applyProtection="0">
      <alignment horizontal="left"/>
    </xf>
    <xf numFmtId="0" fontId="55" fillId="0" borderId="0" applyFill="0" applyBorder="0" applyProtection="0">
      <alignment horizontal="left"/>
    </xf>
    <xf numFmtId="0" fontId="52" fillId="0" borderId="12" applyFill="0" applyBorder="0" applyProtection="0">
      <alignment horizontal="left" vertical="top"/>
    </xf>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6" fillId="0" borderId="0" applyNumberFormat="0" applyFill="0" applyBorder="0" applyAlignment="0" applyProtection="0"/>
    <xf numFmtId="0" fontId="56" fillId="0" borderId="0" applyNumberFormat="0" applyFill="0" applyBorder="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7" fillId="0" borderId="13" applyNumberFormat="0" applyFill="0" applyAlignment="0" applyProtection="0"/>
    <xf numFmtId="0" fontId="57" fillId="0" borderId="13" applyNumberFormat="0" applyFill="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58" fillId="0" borderId="0" applyNumberFormat="0" applyFill="0" applyBorder="0" applyAlignment="0" applyProtection="0"/>
    <xf numFmtId="0" fontId="58" fillId="0" borderId="0" applyNumberFormat="0" applyFill="0" applyBorder="0" applyAlignment="0" applyProtection="0"/>
    <xf numFmtId="174" fontId="33" fillId="0" borderId="0"/>
    <xf numFmtId="42" fontId="33" fillId="0" borderId="0" applyFont="0" applyFill="0" applyBorder="0" applyAlignment="0" applyProtection="0"/>
    <xf numFmtId="44" fontId="33" fillId="0" borderId="0" applyFont="0" applyFill="0" applyBorder="0" applyAlignment="0" applyProtection="0"/>
    <xf numFmtId="179" fontId="33" fillId="0" borderId="0" applyFont="0" applyFill="0" applyBorder="0" applyAlignment="0" applyProtection="0"/>
    <xf numFmtId="176" fontId="33" fillId="0" borderId="0" applyFont="0" applyFill="0" applyBorder="0" applyAlignment="0" applyProtection="0"/>
    <xf numFmtId="0" fontId="76" fillId="0" borderId="0" applyNumberFormat="0" applyFill="0" applyBorder="0" applyAlignment="0" applyProtection="0"/>
  </cellStyleXfs>
  <cellXfs count="503">
    <xf numFmtId="0" fontId="0" fillId="0" borderId="0" xfId="0"/>
    <xf numFmtId="0" fontId="3" fillId="0" borderId="0" xfId="1" applyFont="1" applyAlignment="1">
      <alignment vertical="center"/>
    </xf>
    <xf numFmtId="0" fontId="4" fillId="0" borderId="0" xfId="1" applyFont="1" applyAlignment="1">
      <alignment horizontal="right"/>
    </xf>
    <xf numFmtId="0" fontId="4" fillId="0" borderId="0" xfId="1" applyFont="1" applyAlignment="1">
      <alignment horizontal="right" vertical="center"/>
    </xf>
    <xf numFmtId="0" fontId="4" fillId="0" borderId="0" xfId="1" applyFont="1"/>
    <xf numFmtId="0" fontId="6" fillId="0" borderId="0" xfId="1" applyFont="1" applyBorder="1" applyAlignment="1">
      <alignment horizontal="justify" vertical="center" wrapText="1"/>
    </xf>
    <xf numFmtId="0" fontId="6" fillId="0" borderId="0" xfId="1" applyFont="1" applyBorder="1" applyAlignment="1">
      <alignment vertical="center"/>
    </xf>
    <xf numFmtId="0" fontId="7" fillId="0" borderId="0" xfId="1" applyFont="1" applyAlignment="1">
      <alignment horizontal="left" vertical="top"/>
    </xf>
    <xf numFmtId="0" fontId="4" fillId="0" borderId="0" xfId="1" applyFont="1" applyBorder="1" applyAlignment="1">
      <alignment horizontal="right" vertical="top"/>
    </xf>
    <xf numFmtId="0" fontId="4" fillId="0" borderId="0" xfId="1" applyFont="1" applyBorder="1" applyAlignment="1">
      <alignment horizontal="right" vertical="center"/>
    </xf>
    <xf numFmtId="0" fontId="8" fillId="0" borderId="0" xfId="1" applyFont="1" applyAlignment="1">
      <alignment horizontal="left" vertical="top" indent="1"/>
    </xf>
    <xf numFmtId="0" fontId="4" fillId="0" borderId="0" xfId="1" applyFont="1" applyAlignment="1">
      <alignment horizontal="right" vertical="top"/>
    </xf>
    <xf numFmtId="0" fontId="7" fillId="0" borderId="0" xfId="1" applyFont="1" applyAlignment="1">
      <alignment horizontal="center" vertical="top"/>
    </xf>
    <xf numFmtId="0" fontId="6" fillId="0" borderId="0" xfId="1" applyFont="1" applyFill="1" applyAlignment="1">
      <alignment horizontal="left" indent="2"/>
    </xf>
    <xf numFmtId="0" fontId="6" fillId="0" borderId="0" xfId="1" applyFont="1" applyFill="1" applyAlignment="1">
      <alignment horizontal="right"/>
    </xf>
    <xf numFmtId="165" fontId="6" fillId="0" borderId="0" xfId="2" applyNumberFormat="1" applyFont="1" applyBorder="1" applyAlignment="1">
      <alignment horizontal="right"/>
    </xf>
    <xf numFmtId="0" fontId="10" fillId="0" borderId="0" xfId="1" applyFont="1" applyFill="1" applyAlignment="1">
      <alignment vertical="center" textRotation="90"/>
    </xf>
    <xf numFmtId="0" fontId="4" fillId="0" borderId="0" xfId="1" applyFont="1" applyFill="1" applyBorder="1" applyAlignment="1">
      <alignment vertical="justify"/>
    </xf>
    <xf numFmtId="165" fontId="4" fillId="0" borderId="0" xfId="2" applyNumberFormat="1" applyFont="1" applyAlignment="1">
      <alignment horizontal="right"/>
    </xf>
    <xf numFmtId="165" fontId="6" fillId="0" borderId="0" xfId="2" applyNumberFormat="1" applyFont="1" applyFill="1" applyBorder="1" applyAlignment="1">
      <alignment horizontal="right"/>
    </xf>
    <xf numFmtId="165" fontId="6" fillId="0" borderId="0" xfId="1" applyNumberFormat="1" applyFont="1" applyFill="1" applyAlignment="1">
      <alignment horizontal="right" vertical="center"/>
    </xf>
    <xf numFmtId="0" fontId="6" fillId="0" borderId="0" xfId="1" applyFont="1" applyFill="1" applyAlignment="1">
      <alignment horizontal="right" vertical="center"/>
    </xf>
    <xf numFmtId="0" fontId="10" fillId="0" borderId="0" xfId="1" applyFont="1" applyFill="1" applyAlignment="1">
      <alignment horizontal="right" vertical="center" textRotation="90"/>
    </xf>
    <xf numFmtId="0" fontId="8" fillId="0" borderId="0" xfId="1" applyFont="1" applyFill="1" applyBorder="1" applyAlignment="1">
      <alignment horizontal="left" vertical="center" indent="1"/>
    </xf>
    <xf numFmtId="0" fontId="6" fillId="0" borderId="0" xfId="1" applyFont="1" applyFill="1" applyBorder="1" applyAlignment="1">
      <alignment horizontal="right" vertical="center" indent="2"/>
    </xf>
    <xf numFmtId="0" fontId="4" fillId="0" borderId="0" xfId="1" applyFont="1" applyFill="1" applyBorder="1" applyAlignment="1">
      <alignment horizontal="right" vertical="center"/>
    </xf>
    <xf numFmtId="0" fontId="6" fillId="0" borderId="0" xfId="1" applyFont="1" applyFill="1" applyBorder="1" applyAlignment="1">
      <alignment horizontal="right" vertical="center"/>
    </xf>
    <xf numFmtId="0" fontId="4" fillId="0" borderId="0" xfId="1" applyFont="1" applyFill="1" applyBorder="1" applyAlignment="1">
      <alignment horizontal="right" vertical="center" wrapText="1"/>
    </xf>
    <xf numFmtId="0" fontId="7" fillId="0" borderId="0" xfId="1" applyFont="1" applyFill="1" applyBorder="1" applyAlignment="1">
      <alignment vertical="center"/>
    </xf>
    <xf numFmtId="0" fontId="4" fillId="0" borderId="0" xfId="1" applyFont="1" applyFill="1"/>
    <xf numFmtId="0" fontId="6" fillId="0" borderId="0" xfId="1" applyFont="1" applyFill="1" applyBorder="1" applyAlignment="1">
      <alignment horizontal="left" vertical="center" indent="2"/>
    </xf>
    <xf numFmtId="166" fontId="6" fillId="0" borderId="0" xfId="1" applyNumberFormat="1" applyFont="1" applyFill="1" applyBorder="1" applyAlignment="1">
      <alignment horizontal="right" vertical="center"/>
    </xf>
    <xf numFmtId="166" fontId="6" fillId="0" borderId="0" xfId="0" applyNumberFormat="1" applyFont="1" applyAlignment="1">
      <alignment horizontal="right"/>
    </xf>
    <xf numFmtId="0" fontId="4" fillId="0" borderId="0" xfId="1" applyFont="1" applyFill="1" applyAlignment="1">
      <alignment horizontal="right"/>
    </xf>
    <xf numFmtId="166" fontId="6" fillId="0" borderId="0" xfId="1" applyNumberFormat="1" applyFont="1" applyFill="1" applyBorder="1" applyAlignment="1">
      <alignment horizontal="right"/>
    </xf>
    <xf numFmtId="0" fontId="6" fillId="0" borderId="0" xfId="1" applyFont="1" applyFill="1" applyAlignment="1">
      <alignment horizontal="right" vertical="center" indent="2"/>
    </xf>
    <xf numFmtId="0" fontId="2" fillId="0" borderId="0" xfId="1" applyNumberFormat="1" applyFont="1" applyFill="1" applyAlignment="1">
      <alignment horizontal="right" readingOrder="1"/>
    </xf>
    <xf numFmtId="0" fontId="6" fillId="0" borderId="0" xfId="1" applyFont="1" applyFill="1" applyBorder="1" applyAlignment="1" applyProtection="1">
      <alignment horizontal="left" vertical="center" indent="2"/>
      <protection locked="0"/>
    </xf>
    <xf numFmtId="0" fontId="6" fillId="0" borderId="0" xfId="1" applyNumberFormat="1" applyFont="1" applyFill="1" applyBorder="1" applyAlignment="1">
      <alignment horizontal="right" vertical="center" readingOrder="1"/>
    </xf>
    <xf numFmtId="167" fontId="6" fillId="0" borderId="0" xfId="1" applyNumberFormat="1" applyFont="1" applyFill="1" applyBorder="1" applyAlignment="1">
      <alignment horizontal="right"/>
    </xf>
    <xf numFmtId="0" fontId="7" fillId="0" borderId="0" xfId="1" applyFont="1" applyFill="1" applyAlignment="1">
      <alignment vertical="center"/>
    </xf>
    <xf numFmtId="3" fontId="6" fillId="0" borderId="0" xfId="1" applyNumberFormat="1" applyFont="1" applyFill="1" applyBorder="1" applyAlignment="1">
      <alignment horizontal="right"/>
    </xf>
    <xf numFmtId="168" fontId="12" fillId="0" borderId="0" xfId="3" applyNumberFormat="1" applyFont="1" applyFill="1" applyBorder="1" applyAlignment="1">
      <alignment horizontal="right"/>
    </xf>
    <xf numFmtId="0" fontId="6" fillId="0" borderId="0" xfId="1" applyFont="1" applyBorder="1" applyAlignment="1">
      <alignment horizontal="right"/>
    </xf>
    <xf numFmtId="0" fontId="4" fillId="0" borderId="0" xfId="4" applyFont="1" applyFill="1" applyBorder="1" applyAlignment="1">
      <alignment horizontal="right" vertical="center"/>
    </xf>
    <xf numFmtId="0" fontId="6" fillId="0" borderId="0" xfId="0" applyFont="1" applyFill="1" applyBorder="1" applyAlignment="1">
      <alignment horizontal="right" vertical="center" indent="2"/>
    </xf>
    <xf numFmtId="2" fontId="6"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4" fontId="6" fillId="0" borderId="0" xfId="1" applyNumberFormat="1" applyFont="1" applyFill="1" applyBorder="1" applyAlignment="1">
      <alignment horizontal="right"/>
    </xf>
    <xf numFmtId="9" fontId="6" fillId="0" borderId="0" xfId="1" applyNumberFormat="1" applyFont="1" applyFill="1" applyBorder="1" applyAlignment="1">
      <alignment horizontal="right" vertical="center"/>
    </xf>
    <xf numFmtId="0" fontId="4" fillId="0" borderId="0" xfId="1" applyFont="1" applyFill="1" applyAlignment="1">
      <alignment horizontal="right" vertical="center"/>
    </xf>
    <xf numFmtId="0" fontId="8" fillId="0" borderId="0" xfId="1" applyFont="1" applyFill="1" applyAlignment="1">
      <alignment horizontal="left" vertical="center"/>
    </xf>
    <xf numFmtId="0" fontId="4" fillId="0" borderId="0" xfId="0" applyFont="1" applyBorder="1" applyAlignment="1">
      <alignment horizontal="justify" vertical="center" readingOrder="1"/>
    </xf>
    <xf numFmtId="0" fontId="4" fillId="0" borderId="0" xfId="1" applyFont="1" applyBorder="1" applyAlignment="1">
      <alignment horizontal="justify" vertical="center" wrapText="1" readingOrder="1"/>
    </xf>
    <xf numFmtId="0" fontId="8" fillId="0" borderId="0" xfId="1" applyFont="1" applyFill="1" applyBorder="1" applyAlignment="1">
      <alignment vertical="center" wrapText="1" readingOrder="1"/>
    </xf>
    <xf numFmtId="0" fontId="4" fillId="0" borderId="0" xfId="1" applyFont="1" applyBorder="1" applyAlignment="1">
      <alignment vertical="center" wrapText="1" readingOrder="1"/>
    </xf>
    <xf numFmtId="0" fontId="4" fillId="0" borderId="0" xfId="1" applyFont="1" applyBorder="1" applyAlignment="1">
      <alignment horizontal="left" vertical="center" wrapText="1" readingOrder="1"/>
    </xf>
    <xf numFmtId="0" fontId="7" fillId="0" borderId="0" xfId="1" applyFont="1" applyFill="1" applyAlignment="1"/>
    <xf numFmtId="0" fontId="7" fillId="0" borderId="0" xfId="1" applyFont="1" applyFill="1" applyAlignment="1">
      <alignment horizontal="right"/>
    </xf>
    <xf numFmtId="0" fontId="7" fillId="0" borderId="0" xfId="1" applyFont="1" applyFill="1" applyAlignment="1">
      <alignment horizontal="right" vertical="center"/>
    </xf>
    <xf numFmtId="0" fontId="13" fillId="0" borderId="1" xfId="1" applyFont="1" applyFill="1" applyBorder="1" applyAlignment="1"/>
    <xf numFmtId="0" fontId="14" fillId="0" borderId="1" xfId="1" applyFont="1" applyFill="1" applyBorder="1" applyAlignment="1">
      <alignment horizontal="right"/>
    </xf>
    <xf numFmtId="0" fontId="14" fillId="0" borderId="1" xfId="1" applyFont="1" applyFill="1" applyBorder="1" applyAlignment="1">
      <alignment horizontal="right" vertical="center"/>
    </xf>
    <xf numFmtId="0" fontId="14" fillId="0" borderId="0" xfId="1" applyFont="1" applyFill="1" applyBorder="1" applyAlignment="1">
      <alignment horizontal="right"/>
    </xf>
    <xf numFmtId="0" fontId="7" fillId="0" borderId="2" xfId="1" applyFont="1" applyFill="1" applyBorder="1" applyAlignment="1">
      <alignment vertical="center"/>
    </xf>
    <xf numFmtId="0" fontId="7" fillId="0" borderId="1" xfId="1" applyFont="1" applyFill="1" applyBorder="1" applyAlignment="1">
      <alignment horizontal="right"/>
    </xf>
    <xf numFmtId="0" fontId="7" fillId="0" borderId="3" xfId="1" applyFont="1" applyFill="1" applyBorder="1" applyAlignment="1">
      <alignment horizontal="right"/>
    </xf>
    <xf numFmtId="0" fontId="7" fillId="0" borderId="0" xfId="1" applyFont="1" applyFill="1" applyBorder="1" applyAlignment="1">
      <alignment horizontal="right"/>
    </xf>
    <xf numFmtId="0" fontId="15" fillId="0" borderId="2" xfId="1" applyFont="1" applyFill="1" applyBorder="1" applyAlignment="1">
      <alignment vertical="center"/>
    </xf>
    <xf numFmtId="0" fontId="6" fillId="0" borderId="0" xfId="1" applyFont="1" applyFill="1" applyBorder="1" applyAlignment="1">
      <alignment horizontal="left" indent="2"/>
    </xf>
    <xf numFmtId="169" fontId="15" fillId="0" borderId="0" xfId="5" applyNumberFormat="1" applyFont="1" applyFill="1" applyBorder="1" applyAlignment="1">
      <alignment horizontal="right"/>
    </xf>
    <xf numFmtId="169" fontId="15" fillId="0" borderId="0" xfId="5" applyNumberFormat="1" applyFont="1" applyAlignment="1">
      <alignment horizontal="right"/>
    </xf>
    <xf numFmtId="169" fontId="15" fillId="0" borderId="0" xfId="5" applyNumberFormat="1" applyFont="1" applyFill="1"/>
    <xf numFmtId="169" fontId="4" fillId="0" borderId="0" xfId="1" applyNumberFormat="1" applyFont="1"/>
    <xf numFmtId="0" fontId="15" fillId="0" borderId="0" xfId="1" applyFont="1" applyFill="1" applyBorder="1" applyAlignment="1">
      <alignment horizontal="left" vertical="center" indent="1"/>
    </xf>
    <xf numFmtId="169" fontId="6" fillId="0" borderId="0" xfId="5" applyNumberFormat="1" applyFont="1" applyAlignment="1">
      <alignment horizontal="right"/>
    </xf>
    <xf numFmtId="169" fontId="6" fillId="0" borderId="0" xfId="5" applyNumberFormat="1" applyFont="1" applyFill="1"/>
    <xf numFmtId="0" fontId="6" fillId="0" borderId="0" xfId="1" applyFont="1" applyFill="1" applyBorder="1" applyAlignment="1">
      <alignment horizontal="left" indent="3"/>
    </xf>
    <xf numFmtId="169" fontId="6" fillId="0" borderId="0" xfId="5" applyNumberFormat="1" applyFont="1" applyFill="1" applyBorder="1" applyAlignment="1">
      <alignment horizontal="right"/>
    </xf>
    <xf numFmtId="169" fontId="6" fillId="0" borderId="0" xfId="5" applyNumberFormat="1" applyFont="1"/>
    <xf numFmtId="0" fontId="14" fillId="0" borderId="0" xfId="1" applyFont="1" applyFill="1" applyBorder="1" applyAlignment="1">
      <alignment horizontal="left" vertical="center" wrapText="1" indent="1"/>
    </xf>
    <xf numFmtId="0" fontId="4" fillId="0" borderId="0" xfId="1" applyFont="1" applyBorder="1"/>
    <xf numFmtId="0" fontId="6" fillId="0" borderId="1" xfId="1" applyFont="1" applyFill="1" applyBorder="1" applyAlignment="1">
      <alignment horizontal="left" indent="3"/>
    </xf>
    <xf numFmtId="169" fontId="6" fillId="0" borderId="1" xfId="5" applyNumberFormat="1" applyFont="1" applyFill="1" applyBorder="1" applyAlignment="1">
      <alignment horizontal="right"/>
    </xf>
    <xf numFmtId="169" fontId="6" fillId="0" borderId="1" xfId="5" applyNumberFormat="1" applyFont="1" applyFill="1" applyBorder="1"/>
    <xf numFmtId="169" fontId="6" fillId="0" borderId="0" xfId="5" applyNumberFormat="1" applyFont="1" applyFill="1" applyBorder="1"/>
    <xf numFmtId="0" fontId="16" fillId="0" borderId="2" xfId="1" applyFont="1" applyFill="1" applyBorder="1" applyAlignment="1"/>
    <xf numFmtId="0" fontId="14" fillId="0" borderId="2" xfId="1" applyFont="1" applyFill="1" applyBorder="1" applyAlignment="1">
      <alignment horizontal="right"/>
    </xf>
    <xf numFmtId="0" fontId="14" fillId="0" borderId="2" xfId="1" applyFont="1" applyFill="1" applyBorder="1" applyAlignment="1">
      <alignment horizontal="right" vertical="center"/>
    </xf>
    <xf numFmtId="0" fontId="4" fillId="0" borderId="0" xfId="1" applyFont="1" applyFill="1" applyBorder="1"/>
    <xf numFmtId="0" fontId="7" fillId="0" borderId="0" xfId="1" applyFont="1" applyFill="1"/>
    <xf numFmtId="0" fontId="13" fillId="0" borderId="1" xfId="1" applyFont="1" applyFill="1" applyBorder="1" applyAlignment="1">
      <alignment horizontal="right"/>
    </xf>
    <xf numFmtId="0" fontId="13" fillId="0" borderId="1" xfId="1" applyFont="1" applyFill="1" applyBorder="1" applyAlignment="1">
      <alignment horizontal="right" vertical="center"/>
    </xf>
    <xf numFmtId="0" fontId="15" fillId="0" borderId="3" xfId="1" applyFont="1" applyFill="1" applyBorder="1" applyAlignment="1">
      <alignment horizontal="left" vertical="center" wrapText="1"/>
    </xf>
    <xf numFmtId="0" fontId="15" fillId="0" borderId="3" xfId="1" applyFont="1" applyFill="1" applyBorder="1" applyAlignment="1">
      <alignment horizontal="right" vertical="center" wrapText="1"/>
    </xf>
    <xf numFmtId="0" fontId="14" fillId="0" borderId="3" xfId="1" applyFont="1" applyFill="1" applyBorder="1" applyAlignment="1">
      <alignment horizontal="right" vertical="center" wrapText="1"/>
    </xf>
    <xf numFmtId="0" fontId="14" fillId="0" borderId="0" xfId="1" applyFont="1" applyFill="1" applyBorder="1" applyAlignment="1">
      <alignment horizontal="right" vertical="center" wrapText="1"/>
    </xf>
    <xf numFmtId="0" fontId="15" fillId="0" borderId="0" xfId="1" applyFont="1" applyFill="1" applyBorder="1" applyAlignment="1">
      <alignment horizontal="right" vertical="center" wrapText="1"/>
    </xf>
    <xf numFmtId="0" fontId="15" fillId="0" borderId="0" xfId="1" applyFont="1" applyFill="1" applyBorder="1" applyAlignment="1">
      <alignment horizontal="left"/>
    </xf>
    <xf numFmtId="3" fontId="15" fillId="0" borderId="2" xfId="1" applyNumberFormat="1" applyFont="1" applyFill="1" applyBorder="1" applyAlignment="1">
      <alignment horizontal="right"/>
    </xf>
    <xf numFmtId="3" fontId="15" fillId="0" borderId="0" xfId="1" applyNumberFormat="1" applyFont="1" applyFill="1" applyBorder="1" applyAlignment="1">
      <alignment horizontal="right"/>
    </xf>
    <xf numFmtId="3" fontId="7" fillId="0" borderId="0" xfId="1" applyNumberFormat="1" applyFont="1"/>
    <xf numFmtId="0" fontId="7" fillId="0" borderId="0" xfId="1" applyFont="1"/>
    <xf numFmtId="0" fontId="6" fillId="0" borderId="0" xfId="1" applyFont="1" applyFill="1" applyBorder="1" applyAlignment="1">
      <alignment horizontal="left"/>
    </xf>
    <xf numFmtId="169" fontId="6" fillId="0" borderId="0" xfId="2" applyNumberFormat="1" applyFont="1" applyBorder="1" applyAlignment="1"/>
    <xf numFmtId="3" fontId="6" fillId="0" borderId="0" xfId="1" applyNumberFormat="1" applyFont="1" applyFill="1" applyBorder="1"/>
    <xf numFmtId="3" fontId="4" fillId="0" borderId="0" xfId="1" applyNumberFormat="1" applyFont="1"/>
    <xf numFmtId="169" fontId="6" fillId="0" borderId="0" xfId="2" applyNumberFormat="1" applyFont="1" applyFill="1" applyBorder="1" applyAlignment="1"/>
    <xf numFmtId="0" fontId="6" fillId="0" borderId="0" xfId="1" applyFont="1" applyFill="1" applyBorder="1" applyAlignment="1">
      <alignment horizontal="left" readingOrder="2"/>
    </xf>
    <xf numFmtId="169" fontId="6" fillId="0" borderId="1" xfId="2" applyNumberFormat="1" applyFont="1" applyBorder="1" applyAlignment="1"/>
    <xf numFmtId="0" fontId="16" fillId="0" borderId="0" xfId="1" applyFont="1" applyFill="1" applyBorder="1" applyAlignment="1"/>
    <xf numFmtId="3" fontId="14" fillId="0" borderId="0" xfId="1" applyNumberFormat="1" applyFont="1" applyFill="1" applyBorder="1" applyAlignment="1">
      <alignment horizontal="right"/>
    </xf>
    <xf numFmtId="0" fontId="14" fillId="0" borderId="0" xfId="1" applyFont="1" applyFill="1" applyBorder="1" applyAlignment="1">
      <alignment horizontal="right" vertical="center"/>
    </xf>
    <xf numFmtId="3" fontId="14" fillId="0" borderId="0" xfId="1" applyNumberFormat="1" applyFont="1" applyFill="1" applyBorder="1" applyAlignment="1">
      <alignment horizontal="right" vertical="center"/>
    </xf>
    <xf numFmtId="3" fontId="4" fillId="0" borderId="0" xfId="1" applyNumberFormat="1" applyFont="1" applyAlignment="1">
      <alignment horizontal="right"/>
    </xf>
    <xf numFmtId="0" fontId="15" fillId="0" borderId="3" xfId="1" applyFont="1" applyFill="1" applyBorder="1" applyAlignment="1">
      <alignment horizontal="left" vertical="center"/>
    </xf>
    <xf numFmtId="0" fontId="7" fillId="0" borderId="3" xfId="1" applyFont="1" applyFill="1" applyBorder="1" applyAlignment="1">
      <alignment horizontal="right" vertical="center"/>
    </xf>
    <xf numFmtId="0" fontId="15" fillId="0" borderId="0" xfId="1" applyFont="1" applyFill="1" applyAlignment="1"/>
    <xf numFmtId="3" fontId="15" fillId="0" borderId="0" xfId="1" applyNumberFormat="1" applyFont="1" applyAlignment="1">
      <alignment horizontal="right"/>
    </xf>
    <xf numFmtId="3" fontId="15" fillId="0" borderId="0" xfId="1" applyNumberFormat="1" applyFont="1" applyAlignment="1">
      <alignment horizontal="right" vertical="center"/>
    </xf>
    <xf numFmtId="0" fontId="6" fillId="0" borderId="0" xfId="1" applyFont="1" applyFill="1" applyAlignment="1">
      <alignment horizontal="left"/>
    </xf>
    <xf numFmtId="3" fontId="6" fillId="0" borderId="0" xfId="1" applyNumberFormat="1" applyFont="1" applyFill="1" applyBorder="1" applyAlignment="1">
      <alignment horizontal="right" vertical="center"/>
    </xf>
    <xf numFmtId="0" fontId="6" fillId="0" borderId="1" xfId="1" applyFont="1" applyFill="1" applyBorder="1" applyAlignment="1">
      <alignment horizontal="left"/>
    </xf>
    <xf numFmtId="3" fontId="6" fillId="0" borderId="1" xfId="1" applyNumberFormat="1" applyFont="1" applyFill="1" applyBorder="1" applyAlignment="1">
      <alignment horizontal="right"/>
    </xf>
    <xf numFmtId="3" fontId="6" fillId="0" borderId="1" xfId="1" applyNumberFormat="1" applyFont="1" applyFill="1" applyBorder="1" applyAlignment="1">
      <alignment horizontal="right" vertical="center"/>
    </xf>
    <xf numFmtId="0" fontId="13" fillId="0" borderId="0" xfId="1" applyFont="1" applyFill="1" applyAlignment="1">
      <alignment vertical="center"/>
    </xf>
    <xf numFmtId="3" fontId="7" fillId="0" borderId="0" xfId="1" applyNumberFormat="1" applyFont="1" applyFill="1" applyAlignment="1">
      <alignment horizontal="right"/>
    </xf>
    <xf numFmtId="3" fontId="4" fillId="0" borderId="0" xfId="1" applyNumberFormat="1" applyFont="1" applyFill="1" applyBorder="1" applyAlignment="1">
      <alignment horizontal="right"/>
    </xf>
    <xf numFmtId="3" fontId="4" fillId="0" borderId="0" xfId="0" applyNumberFormat="1" applyFont="1" applyFill="1" applyBorder="1"/>
    <xf numFmtId="3" fontId="4" fillId="0" borderId="1" xfId="0" applyNumberFormat="1" applyFont="1" applyFill="1" applyBorder="1"/>
    <xf numFmtId="170" fontId="7" fillId="0" borderId="0" xfId="1" applyNumberFormat="1" applyFont="1" applyFill="1" applyBorder="1" applyAlignment="1">
      <alignment horizontal="right"/>
    </xf>
    <xf numFmtId="170" fontId="4" fillId="0" borderId="0"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0" xfId="1" applyFont="1" applyAlignment="1">
      <alignment horizontal="center" vertical="center"/>
    </xf>
    <xf numFmtId="0" fontId="15" fillId="0" borderId="3" xfId="0" applyFont="1" applyBorder="1" applyAlignment="1">
      <alignment horizontal="left"/>
    </xf>
    <xf numFmtId="0" fontId="15" fillId="0" borderId="3" xfId="0" applyFont="1" applyFill="1" applyBorder="1" applyAlignment="1">
      <alignment horizontal="right" vertical="center" wrapText="1"/>
    </xf>
    <xf numFmtId="0" fontId="6" fillId="0" borderId="0" xfId="4" applyFont="1" applyFill="1" applyBorder="1" applyAlignment="1"/>
    <xf numFmtId="171" fontId="6" fillId="0" borderId="0" xfId="5" applyNumberFormat="1" applyFont="1" applyFill="1" applyBorder="1" applyAlignment="1">
      <alignment horizontal="right" vertical="center"/>
    </xf>
    <xf numFmtId="169" fontId="6" fillId="0" borderId="0" xfId="5" applyNumberFormat="1" applyFont="1" applyFill="1" applyBorder="1" applyAlignment="1">
      <alignment horizontal="right" vertical="center"/>
    </xf>
    <xf numFmtId="2" fontId="6" fillId="0" borderId="0" xfId="1" applyNumberFormat="1" applyFont="1" applyBorder="1" applyAlignment="1">
      <alignment horizontal="right" vertical="center"/>
    </xf>
    <xf numFmtId="2" fontId="6" fillId="0" borderId="0" xfId="1" applyNumberFormat="1" applyFont="1" applyFill="1" applyBorder="1" applyAlignment="1">
      <alignment horizontal="right" vertical="center"/>
    </xf>
    <xf numFmtId="0" fontId="6" fillId="0" borderId="1" xfId="4" applyFont="1" applyFill="1" applyBorder="1"/>
    <xf numFmtId="171" fontId="6" fillId="0" borderId="1" xfId="5" applyNumberFormat="1" applyFont="1" applyFill="1" applyBorder="1" applyAlignment="1">
      <alignment horizontal="right" vertical="center"/>
    </xf>
    <xf numFmtId="169" fontId="6" fillId="0" borderId="1" xfId="5" applyNumberFormat="1" applyFont="1" applyFill="1" applyBorder="1" applyAlignment="1">
      <alignment horizontal="right" vertical="center"/>
    </xf>
    <xf numFmtId="2" fontId="6" fillId="0" borderId="1" xfId="1" applyNumberFormat="1" applyFont="1" applyFill="1" applyBorder="1" applyAlignment="1">
      <alignment horizontal="right" vertical="center"/>
    </xf>
    <xf numFmtId="1" fontId="14" fillId="0" borderId="0" xfId="1" applyNumberFormat="1" applyFont="1" applyFill="1" applyBorder="1" applyAlignment="1">
      <alignment horizontal="right"/>
    </xf>
    <xf numFmtId="0" fontId="15" fillId="0" borderId="3" xfId="1" applyFont="1" applyFill="1" applyBorder="1" applyAlignment="1">
      <alignment vertical="center"/>
    </xf>
    <xf numFmtId="0" fontId="15" fillId="0" borderId="3" xfId="1" applyFont="1" applyFill="1" applyBorder="1" applyAlignment="1">
      <alignment horizontal="right"/>
    </xf>
    <xf numFmtId="0" fontId="6" fillId="0" borderId="0" xfId="1" applyFont="1" applyFill="1" applyBorder="1" applyAlignment="1">
      <alignment horizontal="right"/>
    </xf>
    <xf numFmtId="0" fontId="6" fillId="0" borderId="0" xfId="1" applyFont="1" applyAlignment="1">
      <alignment horizontal="right"/>
    </xf>
    <xf numFmtId="0" fontId="6" fillId="0" borderId="0" xfId="1" applyFont="1"/>
    <xf numFmtId="0" fontId="6" fillId="0" borderId="0" xfId="1" applyFont="1" applyFill="1" applyBorder="1" applyAlignment="1">
      <alignment horizontal="left" indent="4"/>
    </xf>
    <xf numFmtId="169" fontId="19" fillId="0" borderId="0" xfId="5" applyNumberFormat="1" applyFont="1" applyFill="1" applyBorder="1" applyAlignment="1">
      <alignment horizontal="right" indent="2"/>
    </xf>
    <xf numFmtId="169" fontId="7" fillId="0" borderId="0" xfId="5" applyNumberFormat="1" applyFont="1" applyAlignment="1">
      <alignment horizontal="right"/>
    </xf>
    <xf numFmtId="169" fontId="15" fillId="0" borderId="0" xfId="5" applyNumberFormat="1" applyFont="1" applyFill="1" applyAlignment="1">
      <alignment horizontal="right"/>
    </xf>
    <xf numFmtId="0" fontId="15" fillId="0" borderId="0" xfId="1" applyFont="1" applyFill="1" applyBorder="1" applyAlignment="1">
      <alignment horizontal="right" vertical="center"/>
    </xf>
    <xf numFmtId="0" fontId="15" fillId="0" borderId="0" xfId="1" applyFont="1" applyFill="1" applyBorder="1" applyAlignment="1">
      <alignment horizontal="left" vertical="center" wrapText="1"/>
    </xf>
    <xf numFmtId="169" fontId="15" fillId="0" borderId="0" xfId="5" applyNumberFormat="1" applyFont="1" applyFill="1" applyBorder="1" applyAlignment="1">
      <alignment horizontal="right" vertical="center" indent="1"/>
    </xf>
    <xf numFmtId="169" fontId="4" fillId="0" borderId="0" xfId="5" applyNumberFormat="1" applyFont="1"/>
    <xf numFmtId="169" fontId="20" fillId="0" borderId="0" xfId="5" applyNumberFormat="1" applyFont="1" applyFill="1" applyBorder="1" applyAlignment="1">
      <alignment horizontal="right" indent="2"/>
    </xf>
    <xf numFmtId="0" fontId="15" fillId="0" borderId="0" xfId="1" applyFont="1" applyFill="1" applyBorder="1" applyAlignment="1">
      <alignment horizontal="left" vertical="center"/>
    </xf>
    <xf numFmtId="169" fontId="15" fillId="0" borderId="0" xfId="5" applyNumberFormat="1" applyFont="1" applyFill="1" applyBorder="1" applyAlignment="1">
      <alignment horizontal="right" vertical="center" wrapText="1" indent="1"/>
    </xf>
    <xf numFmtId="0" fontId="6" fillId="0" borderId="1" xfId="1" applyFont="1" applyFill="1" applyBorder="1" applyAlignment="1">
      <alignment horizontal="left" indent="4"/>
    </xf>
    <xf numFmtId="0" fontId="16" fillId="0" borderId="0" xfId="1" applyFont="1" applyFill="1"/>
    <xf numFmtId="169" fontId="20" fillId="0" borderId="1" xfId="5" applyNumberFormat="1" applyFont="1" applyFill="1" applyBorder="1" applyAlignment="1">
      <alignment horizontal="right" indent="2"/>
    </xf>
    <xf numFmtId="0" fontId="14" fillId="0" borderId="0" xfId="1" applyFont="1" applyFill="1" applyAlignment="1">
      <alignment horizontal="right"/>
    </xf>
    <xf numFmtId="0" fontId="14" fillId="0" borderId="0" xfId="1" applyFont="1" applyFill="1" applyAlignment="1">
      <alignment horizontal="right" vertical="center"/>
    </xf>
    <xf numFmtId="2" fontId="14" fillId="0" borderId="0" xfId="1" applyNumberFormat="1" applyFont="1" applyFill="1" applyBorder="1" applyAlignment="1">
      <alignment horizontal="right"/>
    </xf>
    <xf numFmtId="2" fontId="14" fillId="0" borderId="1" xfId="1" applyNumberFormat="1" applyFont="1" applyFill="1" applyBorder="1" applyAlignment="1">
      <alignment horizontal="right"/>
    </xf>
    <xf numFmtId="0" fontId="7" fillId="0" borderId="0" xfId="1" applyFont="1" applyFill="1" applyBorder="1" applyAlignment="1">
      <alignment horizontal="center"/>
    </xf>
    <xf numFmtId="0" fontId="15" fillId="0" borderId="3" xfId="1" applyFont="1" applyFill="1" applyBorder="1" applyAlignment="1">
      <alignment horizontal="right" vertical="center"/>
    </xf>
    <xf numFmtId="0" fontId="15" fillId="0" borderId="0" xfId="1" applyFont="1" applyFill="1" applyBorder="1" applyAlignment="1"/>
    <xf numFmtId="165" fontId="15" fillId="0" borderId="0" xfId="3" applyNumberFormat="1" applyFont="1" applyFill="1" applyBorder="1" applyAlignment="1">
      <alignment horizontal="right"/>
    </xf>
    <xf numFmtId="165" fontId="15" fillId="0" borderId="0" xfId="2" applyNumberFormat="1" applyFont="1" applyFill="1" applyBorder="1" applyAlignment="1">
      <alignment horizontal="right" vertical="center"/>
    </xf>
    <xf numFmtId="165" fontId="6" fillId="0" borderId="0" xfId="3" applyNumberFormat="1" applyFont="1" applyFill="1" applyBorder="1" applyAlignment="1">
      <alignment horizontal="right"/>
    </xf>
    <xf numFmtId="1" fontId="6" fillId="0" borderId="0" xfId="3" applyNumberFormat="1" applyFont="1" applyFill="1" applyBorder="1" applyAlignment="1">
      <alignment horizontal="right"/>
    </xf>
    <xf numFmtId="165" fontId="6" fillId="0" borderId="1" xfId="3" applyNumberFormat="1" applyFont="1" applyFill="1" applyBorder="1" applyAlignment="1">
      <alignment horizontal="right"/>
    </xf>
    <xf numFmtId="0" fontId="16" fillId="0" borderId="2" xfId="1" applyFont="1" applyFill="1" applyBorder="1" applyAlignment="1">
      <alignment horizontal="left"/>
    </xf>
    <xf numFmtId="165" fontId="16" fillId="0" borderId="0" xfId="3" applyNumberFormat="1" applyFont="1" applyFill="1" applyBorder="1" applyAlignment="1">
      <alignment horizontal="right"/>
    </xf>
    <xf numFmtId="165" fontId="14" fillId="0" borderId="0" xfId="1" applyNumberFormat="1" applyFont="1" applyFill="1" applyBorder="1" applyAlignment="1">
      <alignment horizontal="right"/>
    </xf>
    <xf numFmtId="165" fontId="6" fillId="0" borderId="0" xfId="3" applyNumberFormat="1" applyFont="1" applyFill="1" applyBorder="1" applyAlignment="1">
      <alignment horizontal="right" vertical="center"/>
    </xf>
    <xf numFmtId="172" fontId="6" fillId="0" borderId="0" xfId="3" applyNumberFormat="1" applyFont="1" applyFill="1" applyBorder="1" applyAlignment="1">
      <alignment horizontal="right" vertical="center"/>
    </xf>
    <xf numFmtId="165" fontId="4" fillId="0" borderId="0" xfId="1" applyNumberFormat="1" applyFont="1"/>
    <xf numFmtId="0" fontId="6" fillId="0" borderId="0" xfId="1" applyFont="1" applyAlignment="1">
      <alignment horizontal="left"/>
    </xf>
    <xf numFmtId="173" fontId="4" fillId="0" borderId="0" xfId="1" applyNumberFormat="1" applyFont="1"/>
    <xf numFmtId="165" fontId="6" fillId="0" borderId="1" xfId="3" applyNumberFormat="1" applyFont="1" applyFill="1" applyBorder="1" applyAlignment="1">
      <alignment horizontal="right" vertical="center"/>
    </xf>
    <xf numFmtId="172" fontId="6" fillId="0" borderId="1" xfId="3" applyNumberFormat="1" applyFont="1" applyFill="1" applyBorder="1" applyAlignment="1">
      <alignment horizontal="right" vertical="center"/>
    </xf>
    <xf numFmtId="165" fontId="16" fillId="0" borderId="2" xfId="3" applyNumberFormat="1" applyFont="1" applyFill="1" applyBorder="1" applyAlignment="1">
      <alignment horizontal="right"/>
    </xf>
    <xf numFmtId="165" fontId="15" fillId="0" borderId="0" xfId="3" applyNumberFormat="1" applyFont="1" applyFill="1" applyBorder="1" applyAlignment="1">
      <alignment horizontal="right" vertical="center"/>
    </xf>
    <xf numFmtId="165" fontId="15" fillId="0" borderId="0" xfId="2" applyNumberFormat="1" applyFont="1" applyFill="1" applyBorder="1" applyAlignment="1">
      <alignment horizontal="right"/>
    </xf>
    <xf numFmtId="165" fontId="6" fillId="0" borderId="0" xfId="1" applyNumberFormat="1" applyFont="1"/>
    <xf numFmtId="0" fontId="6" fillId="0" borderId="0" xfId="5" applyNumberFormat="1" applyFont="1"/>
    <xf numFmtId="1" fontId="6" fillId="0" borderId="0" xfId="1" applyNumberFormat="1" applyFont="1"/>
    <xf numFmtId="1" fontId="6" fillId="0" borderId="1" xfId="1" applyNumberFormat="1" applyFont="1" applyBorder="1"/>
    <xf numFmtId="1" fontId="6" fillId="0" borderId="0" xfId="1" applyNumberFormat="1" applyFont="1" applyBorder="1"/>
    <xf numFmtId="0" fontId="4" fillId="0" borderId="0" xfId="1" applyFont="1" applyBorder="1" applyAlignment="1">
      <alignment horizontal="right"/>
    </xf>
    <xf numFmtId="165" fontId="6" fillId="0" borderId="0" xfId="2" applyNumberFormat="1" applyFont="1" applyFill="1" applyBorder="1" applyAlignment="1">
      <alignment horizontal="right" vertical="center"/>
    </xf>
    <xf numFmtId="0" fontId="15" fillId="0" borderId="0" xfId="1" applyFont="1"/>
    <xf numFmtId="165" fontId="15" fillId="0" borderId="0" xfId="2" applyNumberFormat="1" applyFont="1" applyAlignment="1">
      <alignment horizontal="right"/>
    </xf>
    <xf numFmtId="165" fontId="6" fillId="0" borderId="1" xfId="2" applyNumberFormat="1" applyFont="1" applyFill="1" applyBorder="1" applyAlignment="1">
      <alignment horizontal="right" vertical="center"/>
    </xf>
    <xf numFmtId="165" fontId="4" fillId="0" borderId="0" xfId="1" applyNumberFormat="1" applyFont="1" applyAlignment="1">
      <alignment horizontal="right"/>
    </xf>
    <xf numFmtId="0" fontId="7" fillId="0" borderId="3" xfId="1" applyFont="1" applyFill="1" applyBorder="1"/>
    <xf numFmtId="0" fontId="6" fillId="0" borderId="0" xfId="1" applyFont="1" applyAlignment="1">
      <alignment horizontal="right" vertical="center"/>
    </xf>
    <xf numFmtId="0" fontId="6" fillId="0" borderId="0" xfId="1" applyFont="1" applyAlignment="1">
      <alignment horizontal="left" indent="2"/>
    </xf>
    <xf numFmtId="165" fontId="15" fillId="0" borderId="0" xfId="3" applyNumberFormat="1" applyFont="1" applyAlignment="1">
      <alignment horizontal="right"/>
    </xf>
    <xf numFmtId="165" fontId="15" fillId="0" borderId="0" xfId="3" applyNumberFormat="1" applyFont="1" applyAlignment="1">
      <alignment horizontal="right" vertical="center"/>
    </xf>
    <xf numFmtId="173" fontId="15" fillId="0" borderId="0" xfId="3" applyNumberFormat="1" applyFont="1" applyAlignment="1">
      <alignment horizontal="right"/>
    </xf>
    <xf numFmtId="173" fontId="15" fillId="0" borderId="0" xfId="3" applyNumberFormat="1" applyFont="1" applyAlignment="1">
      <alignment horizontal="right" vertical="center"/>
    </xf>
    <xf numFmtId="0" fontId="15" fillId="0" borderId="0" xfId="0" applyFont="1"/>
    <xf numFmtId="173" fontId="6" fillId="0" borderId="0" xfId="3" applyNumberFormat="1" applyFont="1" applyAlignment="1">
      <alignment horizontal="right"/>
    </xf>
    <xf numFmtId="173" fontId="6" fillId="0" borderId="0" xfId="3" applyNumberFormat="1" applyFont="1" applyAlignment="1">
      <alignment horizontal="right" vertical="center"/>
    </xf>
    <xf numFmtId="165" fontId="6" fillId="0" borderId="0" xfId="3" applyNumberFormat="1" applyFont="1" applyAlignment="1">
      <alignment horizontal="right"/>
    </xf>
    <xf numFmtId="165" fontId="6" fillId="0" borderId="0" xfId="3" applyNumberFormat="1" applyFont="1" applyAlignment="1">
      <alignment horizontal="right" vertical="center"/>
    </xf>
    <xf numFmtId="0" fontId="23" fillId="0" borderId="0" xfId="0" applyFont="1" applyAlignment="1">
      <alignment horizontal="center" readingOrder="1"/>
    </xf>
    <xf numFmtId="0" fontId="6" fillId="0" borderId="1" xfId="1" applyFont="1" applyBorder="1" applyAlignment="1">
      <alignment horizontal="left" indent="2"/>
    </xf>
    <xf numFmtId="173" fontId="6" fillId="0" borderId="1" xfId="3" applyNumberFormat="1" applyFont="1" applyBorder="1" applyAlignment="1">
      <alignment horizontal="right"/>
    </xf>
    <xf numFmtId="173" fontId="6" fillId="0" borderId="1" xfId="3" applyNumberFormat="1" applyFont="1" applyBorder="1" applyAlignment="1">
      <alignment horizontal="right" vertical="center"/>
    </xf>
    <xf numFmtId="0" fontId="7" fillId="0" borderId="0" xfId="1" applyFont="1" applyFill="1" applyAlignment="1">
      <alignment horizontal="left" wrapText="1"/>
    </xf>
    <xf numFmtId="0" fontId="15" fillId="0" borderId="1" xfId="1" applyFont="1" applyFill="1" applyBorder="1" applyAlignment="1">
      <alignment vertical="center"/>
    </xf>
    <xf numFmtId="0" fontId="15" fillId="0" borderId="1" xfId="1" applyFont="1" applyFill="1" applyBorder="1" applyAlignment="1">
      <alignment horizontal="right" vertical="center"/>
    </xf>
    <xf numFmtId="0" fontId="15" fillId="0" borderId="1" xfId="1" applyFont="1" applyFill="1" applyBorder="1" applyAlignment="1">
      <alignment horizontal="right"/>
    </xf>
    <xf numFmtId="167" fontId="15" fillId="0" borderId="0" xfId="1" applyNumberFormat="1" applyFont="1" applyAlignment="1">
      <alignment horizontal="right" vertical="center"/>
    </xf>
    <xf numFmtId="167" fontId="15" fillId="0" borderId="0" xfId="1" applyNumberFormat="1" applyFont="1" applyAlignment="1">
      <alignment horizontal="right"/>
    </xf>
    <xf numFmtId="167" fontId="15" fillId="0" borderId="0" xfId="1" applyNumberFormat="1" applyFont="1" applyFill="1" applyAlignment="1">
      <alignment horizontal="right"/>
    </xf>
    <xf numFmtId="167" fontId="4" fillId="0" borderId="0" xfId="1" applyNumberFormat="1" applyFont="1"/>
    <xf numFmtId="167" fontId="6" fillId="0" borderId="0" xfId="1" applyNumberFormat="1" applyFont="1" applyFill="1" applyBorder="1" applyAlignment="1">
      <alignment horizontal="right" vertical="center"/>
    </xf>
    <xf numFmtId="167" fontId="6" fillId="0" borderId="0" xfId="1" applyNumberFormat="1" applyFont="1" applyFill="1" applyBorder="1"/>
    <xf numFmtId="167" fontId="6" fillId="0" borderId="0" xfId="1" applyNumberFormat="1" applyFont="1" applyFill="1" applyAlignment="1">
      <alignment horizontal="right" vertical="center"/>
    </xf>
    <xf numFmtId="167" fontId="6" fillId="0" borderId="0" xfId="1" applyNumberFormat="1" applyFont="1" applyFill="1" applyAlignment="1">
      <alignment horizontal="right"/>
    </xf>
    <xf numFmtId="167" fontId="6" fillId="0" borderId="0" xfId="0" applyNumberFormat="1" applyFont="1" applyFill="1" applyBorder="1"/>
    <xf numFmtId="167" fontId="6" fillId="0" borderId="0" xfId="2" applyNumberFormat="1" applyFont="1" applyFill="1" applyBorder="1" applyAlignment="1">
      <alignment wrapText="1"/>
    </xf>
    <xf numFmtId="3" fontId="6" fillId="0" borderId="0" xfId="1" applyNumberFormat="1" applyFont="1" applyFill="1" applyBorder="1" applyAlignment="1">
      <alignment horizontal="left"/>
    </xf>
    <xf numFmtId="167" fontId="6" fillId="0" borderId="0" xfId="1" applyNumberFormat="1" applyFont="1" applyFill="1"/>
    <xf numFmtId="167" fontId="6" fillId="0" borderId="0" xfId="1" applyNumberFormat="1" applyFont="1"/>
    <xf numFmtId="0" fontId="6" fillId="0" borderId="0" xfId="1" applyFont="1" applyFill="1"/>
    <xf numFmtId="167" fontId="6" fillId="0" borderId="1" xfId="1" applyNumberFormat="1" applyFont="1" applyFill="1" applyBorder="1" applyAlignment="1">
      <alignment horizontal="right" vertical="center"/>
    </xf>
    <xf numFmtId="167" fontId="6" fillId="0" borderId="1" xfId="1" applyNumberFormat="1" applyFont="1" applyFill="1" applyBorder="1" applyAlignment="1">
      <alignment horizontal="right"/>
    </xf>
    <xf numFmtId="167" fontId="6" fillId="0" borderId="1" xfId="1" applyNumberFormat="1" applyFont="1" applyBorder="1"/>
    <xf numFmtId="167" fontId="4" fillId="0" borderId="0" xfId="1" applyNumberFormat="1" applyFont="1" applyFill="1" applyBorder="1" applyAlignment="1">
      <alignment horizontal="right"/>
    </xf>
    <xf numFmtId="167" fontId="14" fillId="0" borderId="2" xfId="1" applyNumberFormat="1" applyFont="1" applyFill="1" applyBorder="1" applyAlignment="1">
      <alignment horizontal="right"/>
    </xf>
    <xf numFmtId="167" fontId="14" fillId="0" borderId="0" xfId="1" applyNumberFormat="1" applyFont="1" applyFill="1" applyBorder="1" applyAlignment="1">
      <alignment horizontal="right"/>
    </xf>
    <xf numFmtId="0" fontId="7" fillId="0" borderId="0" xfId="1" applyFont="1" applyFill="1" applyBorder="1" applyAlignment="1">
      <alignment horizontal="right" vertical="center"/>
    </xf>
    <xf numFmtId="0" fontId="7" fillId="0" borderId="1" xfId="1" applyFont="1" applyFill="1" applyBorder="1" applyAlignment="1">
      <alignment horizontal="right" vertical="center"/>
    </xf>
    <xf numFmtId="0" fontId="15" fillId="0" borderId="3" xfId="1" applyFont="1" applyFill="1" applyBorder="1"/>
    <xf numFmtId="0" fontId="7" fillId="0" borderId="0" xfId="1" applyFont="1" applyFill="1" applyBorder="1"/>
    <xf numFmtId="3" fontId="15" fillId="0" borderId="2" xfId="1" applyNumberFormat="1" applyFont="1" applyFill="1" applyBorder="1"/>
    <xf numFmtId="167" fontId="15" fillId="0" borderId="2" xfId="1" applyNumberFormat="1" applyFont="1" applyFill="1" applyBorder="1" applyAlignment="1">
      <alignment horizontal="right"/>
    </xf>
    <xf numFmtId="167" fontId="15" fillId="0" borderId="2" xfId="1" applyNumberFormat="1" applyFont="1" applyFill="1" applyBorder="1" applyAlignment="1">
      <alignment horizontal="right" vertical="center"/>
    </xf>
    <xf numFmtId="167" fontId="15" fillId="0" borderId="0" xfId="0" applyNumberFormat="1" applyFont="1" applyAlignment="1">
      <alignment horizontal="right"/>
    </xf>
    <xf numFmtId="167" fontId="15" fillId="0" borderId="0" xfId="1" applyNumberFormat="1" applyFont="1" applyFill="1" applyBorder="1" applyAlignment="1">
      <alignment horizontal="right" vertical="center"/>
    </xf>
    <xf numFmtId="167" fontId="6" fillId="0" borderId="0" xfId="0" applyNumberFormat="1" applyFont="1" applyAlignment="1">
      <alignment horizontal="right"/>
    </xf>
    <xf numFmtId="2" fontId="14" fillId="0" borderId="2" xfId="1" applyNumberFormat="1" applyFont="1" applyFill="1" applyBorder="1" applyAlignment="1">
      <alignment horizontal="right"/>
    </xf>
    <xf numFmtId="0" fontId="8" fillId="0" borderId="0" xfId="1" applyFont="1" applyFill="1"/>
    <xf numFmtId="0" fontId="4" fillId="0" borderId="0" xfId="1" applyFont="1" applyFill="1" applyBorder="1" applyAlignment="1">
      <alignment horizontal="left" vertical="center"/>
    </xf>
    <xf numFmtId="0" fontId="7" fillId="0" borderId="1" xfId="1" applyFont="1" applyFill="1" applyBorder="1" applyAlignment="1"/>
    <xf numFmtId="0" fontId="4" fillId="0" borderId="0" xfId="1" applyFont="1" applyFill="1" applyBorder="1" applyAlignment="1">
      <alignment horizontal="right"/>
    </xf>
    <xf numFmtId="0" fontId="15" fillId="0" borderId="3" xfId="1" applyFont="1" applyFill="1" applyBorder="1" applyAlignment="1"/>
    <xf numFmtId="0" fontId="15" fillId="0" borderId="0" xfId="1" applyFont="1" applyFill="1" applyBorder="1" applyAlignment="1">
      <alignment horizontal="right"/>
    </xf>
    <xf numFmtId="0" fontId="6" fillId="0" borderId="3" xfId="1" applyFont="1" applyFill="1" applyBorder="1"/>
    <xf numFmtId="0" fontId="15" fillId="0" borderId="0" xfId="1" applyFont="1" applyFill="1" applyBorder="1"/>
    <xf numFmtId="165" fontId="15" fillId="0" borderId="2" xfId="3" applyNumberFormat="1" applyFont="1" applyFill="1" applyBorder="1" applyAlignment="1"/>
    <xf numFmtId="165" fontId="15" fillId="0" borderId="0" xfId="3" applyNumberFormat="1" applyFont="1" applyFill="1" applyBorder="1" applyAlignment="1">
      <alignment vertical="center"/>
    </xf>
    <xf numFmtId="165" fontId="15" fillId="0" borderId="0" xfId="3" applyNumberFormat="1" applyFont="1" applyFill="1" applyAlignment="1"/>
    <xf numFmtId="165" fontId="15" fillId="0" borderId="2" xfId="3" applyNumberFormat="1" applyFont="1" applyFill="1" applyBorder="1" applyAlignment="1">
      <alignment horizontal="right"/>
    </xf>
    <xf numFmtId="165" fontId="15" fillId="0" borderId="0" xfId="3" applyNumberFormat="1" applyFont="1" applyFill="1" applyAlignment="1">
      <alignment horizontal="right"/>
    </xf>
    <xf numFmtId="165" fontId="6" fillId="0" borderId="0" xfId="3" applyNumberFormat="1" applyFont="1" applyFill="1" applyBorder="1" applyAlignment="1"/>
    <xf numFmtId="165" fontId="6" fillId="0" borderId="0" xfId="3" applyNumberFormat="1" applyFont="1" applyFill="1" applyBorder="1" applyAlignment="1">
      <alignment vertical="center"/>
    </xf>
    <xf numFmtId="165" fontId="6" fillId="0" borderId="0" xfId="3" applyNumberFormat="1" applyFont="1" applyFill="1" applyAlignment="1"/>
    <xf numFmtId="165" fontId="6" fillId="0" borderId="0" xfId="3" applyNumberFormat="1" applyFont="1" applyFill="1" applyAlignment="1">
      <alignment horizontal="right"/>
    </xf>
    <xf numFmtId="165" fontId="6" fillId="0" borderId="1" xfId="3" applyNumberFormat="1" applyFont="1" applyFill="1" applyBorder="1" applyAlignment="1"/>
    <xf numFmtId="0" fontId="14" fillId="0" borderId="2" xfId="1" applyFont="1" applyFill="1" applyBorder="1" applyAlignment="1"/>
    <xf numFmtId="0" fontId="4" fillId="0" borderId="0" xfId="1" applyFont="1" applyAlignment="1"/>
    <xf numFmtId="0" fontId="14" fillId="0" borderId="2" xfId="1" applyFont="1" applyFill="1" applyBorder="1" applyAlignment="1">
      <alignment vertical="center"/>
    </xf>
    <xf numFmtId="0" fontId="4" fillId="0" borderId="0" xfId="1" applyFont="1" applyFill="1" applyAlignment="1"/>
    <xf numFmtId="0" fontId="4" fillId="0" borderId="0" xfId="1" applyFont="1" applyFill="1" applyAlignment="1">
      <alignment vertical="center"/>
    </xf>
    <xf numFmtId="0" fontId="7" fillId="0" borderId="1" xfId="1" applyFont="1" applyFill="1" applyBorder="1" applyAlignment="1">
      <alignment vertical="center"/>
    </xf>
    <xf numFmtId="165" fontId="15" fillId="0" borderId="0" xfId="3" applyNumberFormat="1" applyFont="1" applyAlignment="1"/>
    <xf numFmtId="165" fontId="6" fillId="0" borderId="0" xfId="3" applyNumberFormat="1" applyFont="1" applyAlignment="1"/>
    <xf numFmtId="165" fontId="6" fillId="0" borderId="1" xfId="3" applyNumberFormat="1" applyFont="1" applyBorder="1" applyAlignment="1"/>
    <xf numFmtId="165" fontId="6" fillId="0" borderId="0" xfId="3" applyNumberFormat="1" applyFont="1" applyBorder="1" applyAlignment="1">
      <alignment horizontal="right"/>
    </xf>
    <xf numFmtId="0" fontId="4" fillId="0" borderId="0" xfId="1" applyFont="1" applyAlignment="1">
      <alignment vertical="center"/>
    </xf>
    <xf numFmtId="0" fontId="24" fillId="0" borderId="0" xfId="1" applyFont="1"/>
    <xf numFmtId="165" fontId="15" fillId="0" borderId="0" xfId="3" applyNumberFormat="1" applyFont="1" applyAlignment="1">
      <alignment vertical="center"/>
    </xf>
    <xf numFmtId="165" fontId="6" fillId="0" borderId="0" xfId="3" applyNumberFormat="1" applyFont="1" applyBorder="1" applyAlignment="1"/>
    <xf numFmtId="0" fontId="14" fillId="0" borderId="0" xfId="1" applyFont="1" applyFill="1" applyBorder="1" applyAlignment="1"/>
    <xf numFmtId="0" fontId="14" fillId="0" borderId="0" xfId="1" applyFont="1" applyFill="1" applyBorder="1" applyAlignment="1">
      <alignment vertical="center"/>
    </xf>
    <xf numFmtId="165" fontId="6" fillId="0" borderId="0" xfId="3" applyNumberFormat="1" applyFont="1" applyFill="1" applyAlignment="1">
      <alignment vertical="center"/>
    </xf>
    <xf numFmtId="165" fontId="6" fillId="0" borderId="1" xfId="3" applyNumberFormat="1" applyFont="1" applyFill="1" applyBorder="1" applyAlignment="1">
      <alignment vertical="center"/>
    </xf>
    <xf numFmtId="0" fontId="7" fillId="0" borderId="0" xfId="1" applyFont="1" applyFill="1" applyAlignment="1">
      <alignment horizontal="left"/>
    </xf>
    <xf numFmtId="0" fontId="4" fillId="0" borderId="1" xfId="1" applyFont="1" applyFill="1" applyBorder="1" applyAlignment="1">
      <alignment horizontal="right"/>
    </xf>
    <xf numFmtId="3" fontId="6" fillId="0" borderId="0" xfId="0" applyNumberFormat="1" applyFont="1" applyFill="1" applyBorder="1" applyAlignment="1">
      <alignment horizontal="right" vertical="center"/>
    </xf>
    <xf numFmtId="0" fontId="15" fillId="0" borderId="0" xfId="1" applyFont="1" applyAlignment="1">
      <alignment horizontal="left"/>
    </xf>
    <xf numFmtId="3" fontId="6" fillId="0" borderId="1" xfId="0" applyNumberFormat="1" applyFont="1" applyFill="1" applyBorder="1" applyAlignment="1">
      <alignment horizontal="right" vertical="center"/>
    </xf>
    <xf numFmtId="0" fontId="14" fillId="0" borderId="3" xfId="1" applyFont="1" applyFill="1" applyBorder="1" applyAlignment="1">
      <alignment horizontal="left" vertical="center"/>
    </xf>
    <xf numFmtId="0" fontId="14" fillId="0" borderId="3" xfId="1" applyFont="1" applyFill="1" applyBorder="1" applyAlignment="1">
      <alignment horizontal="right" vertical="center"/>
    </xf>
    <xf numFmtId="0" fontId="16" fillId="0" borderId="0" xfId="1" applyFont="1" applyFill="1" applyBorder="1" applyAlignment="1">
      <alignment horizontal="left" wrapText="1" indent="2"/>
    </xf>
    <xf numFmtId="0" fontId="16" fillId="0" borderId="0" xfId="1" applyFont="1" applyFill="1" applyBorder="1" applyAlignment="1">
      <alignment horizontal="right" wrapText="1" indent="2"/>
    </xf>
    <xf numFmtId="0" fontId="16" fillId="0" borderId="0" xfId="1" applyFont="1" applyFill="1" applyBorder="1" applyAlignment="1">
      <alignment horizontal="right" vertical="center" wrapText="1"/>
    </xf>
    <xf numFmtId="0" fontId="16" fillId="0" borderId="0" xfId="1" applyFont="1" applyFill="1" applyBorder="1" applyAlignment="1">
      <alignment horizontal="left" wrapText="1"/>
    </xf>
    <xf numFmtId="0" fontId="16" fillId="0" borderId="0" xfId="1" applyFont="1" applyFill="1" applyBorder="1" applyAlignment="1">
      <alignment horizontal="right" wrapText="1"/>
    </xf>
    <xf numFmtId="0" fontId="16" fillId="0" borderId="0" xfId="6" applyFont="1"/>
    <xf numFmtId="0" fontId="6" fillId="0" borderId="0" xfId="6" applyFont="1"/>
    <xf numFmtId="0" fontId="16" fillId="0" borderId="0" xfId="1" applyFont="1"/>
    <xf numFmtId="165" fontId="16" fillId="0" borderId="0" xfId="2" applyNumberFormat="1" applyFont="1" applyAlignment="1">
      <alignment horizontal="right"/>
    </xf>
    <xf numFmtId="165" fontId="6" fillId="0" borderId="0" xfId="2" applyNumberFormat="1" applyFont="1" applyAlignment="1">
      <alignment horizontal="right"/>
    </xf>
    <xf numFmtId="0" fontId="16" fillId="0" borderId="1" xfId="1" applyFont="1" applyFill="1" applyBorder="1" applyAlignment="1">
      <alignment horizontal="left" wrapText="1"/>
    </xf>
    <xf numFmtId="165" fontId="16" fillId="0" borderId="1" xfId="2" applyNumberFormat="1" applyFont="1" applyBorder="1" applyAlignment="1">
      <alignment horizontal="right"/>
    </xf>
    <xf numFmtId="0" fontId="15" fillId="0" borderId="0" xfId="1" applyFont="1" applyAlignment="1">
      <alignment horizontal="right"/>
    </xf>
    <xf numFmtId="3" fontId="15" fillId="0" borderId="0" xfId="1" applyNumberFormat="1" applyFont="1" applyFill="1" applyAlignment="1">
      <alignment horizontal="right"/>
    </xf>
    <xf numFmtId="166" fontId="15" fillId="0" borderId="0" xfId="1" applyNumberFormat="1" applyFont="1" applyAlignment="1">
      <alignment horizontal="right"/>
    </xf>
    <xf numFmtId="3" fontId="6" fillId="0" borderId="0" xfId="1" applyNumberFormat="1" applyFont="1" applyAlignment="1">
      <alignment horizontal="right" vertical="center"/>
    </xf>
    <xf numFmtId="166" fontId="6" fillId="0" borderId="0" xfId="1" applyNumberFormat="1" applyFont="1" applyAlignment="1">
      <alignment horizontal="right"/>
    </xf>
    <xf numFmtId="3" fontId="6" fillId="0" borderId="0" xfId="1" applyNumberFormat="1" applyFont="1" applyFill="1" applyAlignment="1">
      <alignment horizontal="right"/>
    </xf>
    <xf numFmtId="3" fontId="6" fillId="0" borderId="1" xfId="1" applyNumberFormat="1" applyFont="1" applyFill="1" applyBorder="1" applyAlignment="1">
      <alignment horizontal="left"/>
    </xf>
    <xf numFmtId="0" fontId="6" fillId="0" borderId="1" xfId="1" applyFont="1" applyBorder="1" applyAlignment="1">
      <alignment horizontal="right" vertical="center"/>
    </xf>
    <xf numFmtId="166" fontId="6" fillId="0" borderId="1" xfId="1" applyNumberFormat="1" applyFont="1" applyBorder="1" applyAlignment="1">
      <alignment horizontal="right"/>
    </xf>
    <xf numFmtId="166" fontId="6" fillId="0" borderId="0" xfId="1" applyNumberFormat="1" applyFont="1" applyBorder="1" applyAlignment="1">
      <alignment horizontal="right"/>
    </xf>
    <xf numFmtId="0" fontId="7" fillId="0" borderId="0" xfId="1" applyFont="1" applyFill="1" applyBorder="1" applyAlignment="1">
      <alignment horizontal="left" vertical="center" wrapText="1"/>
    </xf>
    <xf numFmtId="3" fontId="16" fillId="0" borderId="0" xfId="1" applyNumberFormat="1" applyFont="1" applyFill="1" applyBorder="1" applyAlignment="1">
      <alignment horizontal="right"/>
    </xf>
    <xf numFmtId="0" fontId="7" fillId="0" borderId="0" xfId="1" applyFont="1" applyFill="1" applyBorder="1" applyAlignment="1">
      <alignment horizontal="left" wrapText="1"/>
    </xf>
    <xf numFmtId="0" fontId="19" fillId="0" borderId="0" xfId="1" applyFont="1" applyFill="1" applyBorder="1"/>
    <xf numFmtId="0" fontId="20" fillId="0" borderId="0" xfId="6" applyFont="1" applyFill="1" applyAlignment="1">
      <alignment horizontal="left"/>
    </xf>
    <xf numFmtId="3" fontId="4" fillId="0" borderId="0" xfId="1" applyNumberFormat="1" applyFont="1" applyFill="1" applyAlignment="1">
      <alignment horizontal="right"/>
    </xf>
    <xf numFmtId="0" fontId="20" fillId="0" borderId="1" xfId="6" applyFont="1" applyFill="1" applyBorder="1" applyAlignment="1">
      <alignment horizontal="left"/>
    </xf>
    <xf numFmtId="3" fontId="20" fillId="0" borderId="2" xfId="1" applyNumberFormat="1" applyFont="1" applyFill="1" applyBorder="1" applyAlignment="1">
      <alignment horizontal="right"/>
    </xf>
    <xf numFmtId="3" fontId="20" fillId="0" borderId="0" xfId="1" applyNumberFormat="1" applyFont="1" applyFill="1" applyBorder="1" applyAlignment="1">
      <alignment horizontal="right"/>
    </xf>
    <xf numFmtId="0" fontId="25" fillId="0" borderId="0" xfId="1" applyFont="1" applyFill="1" applyBorder="1" applyAlignment="1"/>
    <xf numFmtId="0" fontId="26" fillId="0" borderId="0" xfId="1" applyFont="1" applyFill="1" applyBorder="1" applyAlignment="1">
      <alignment horizontal="right"/>
    </xf>
    <xf numFmtId="0" fontId="26" fillId="0" borderId="0" xfId="1" applyFont="1" applyFill="1" applyBorder="1" applyAlignment="1">
      <alignment horizontal="right" vertical="center"/>
    </xf>
    <xf numFmtId="3" fontId="15" fillId="0" borderId="0" xfId="1" applyNumberFormat="1" applyFont="1" applyFill="1" applyBorder="1" applyAlignment="1">
      <alignment horizontal="right" vertical="center"/>
    </xf>
    <xf numFmtId="0" fontId="16" fillId="0" borderId="0" xfId="1" applyFont="1" applyFill="1" applyBorder="1" applyAlignment="1">
      <alignment horizontal="right"/>
    </xf>
    <xf numFmtId="3" fontId="16" fillId="0" borderId="0" xfId="1" applyNumberFormat="1" applyFont="1" applyFill="1" applyBorder="1" applyAlignment="1">
      <alignment horizontal="right" vertical="center"/>
    </xf>
    <xf numFmtId="0" fontId="3" fillId="0" borderId="0" xfId="1" applyFont="1" applyFill="1"/>
    <xf numFmtId="0" fontId="4" fillId="0" borderId="0" xfId="1" applyFont="1" applyFill="1" applyAlignment="1">
      <alignment horizontal="left" vertical="top"/>
    </xf>
    <xf numFmtId="0" fontId="15" fillId="0" borderId="2" xfId="1" applyFont="1" applyFill="1" applyBorder="1"/>
    <xf numFmtId="0" fontId="6" fillId="0" borderId="0" xfId="1" applyFont="1" applyFill="1" applyBorder="1" applyAlignment="1">
      <alignment horizontal="left" wrapText="1"/>
    </xf>
    <xf numFmtId="3" fontId="6" fillId="0" borderId="0" xfId="0" applyNumberFormat="1" applyFont="1"/>
    <xf numFmtId="0" fontId="6" fillId="0" borderId="1" xfId="1" applyFont="1" applyFill="1" applyBorder="1" applyAlignment="1">
      <alignment horizontal="left" wrapText="1"/>
    </xf>
    <xf numFmtId="3" fontId="14" fillId="0" borderId="2" xfId="1" applyNumberFormat="1" applyFont="1" applyFill="1" applyBorder="1" applyAlignment="1">
      <alignment horizontal="right"/>
    </xf>
    <xf numFmtId="0" fontId="15" fillId="0" borderId="0" xfId="1" applyFont="1" applyFill="1" applyAlignment="1">
      <alignment horizontal="right" vertical="center"/>
    </xf>
    <xf numFmtId="0" fontId="15" fillId="0" borderId="0" xfId="1" applyFont="1" applyFill="1" applyAlignment="1">
      <alignment horizontal="right"/>
    </xf>
    <xf numFmtId="3" fontId="6" fillId="0" borderId="0" xfId="1" applyNumberFormat="1" applyFont="1" applyAlignment="1">
      <alignment vertical="center" wrapText="1"/>
    </xf>
    <xf numFmtId="3" fontId="6" fillId="0" borderId="1" xfId="1" applyNumberFormat="1" applyFont="1" applyBorder="1" applyAlignment="1">
      <alignment vertical="center" wrapText="1"/>
    </xf>
    <xf numFmtId="0" fontId="15" fillId="0" borderId="0" xfId="1" applyFont="1" applyFill="1"/>
    <xf numFmtId="3" fontId="6" fillId="0" borderId="0" xfId="1" applyNumberFormat="1" applyFont="1" applyFill="1"/>
    <xf numFmtId="0" fontId="7" fillId="0" borderId="0" xfId="1" applyFont="1" applyFill="1" applyBorder="1" applyAlignment="1">
      <alignment horizontal="right" vertical="center" wrapText="1"/>
    </xf>
    <xf numFmtId="0" fontId="15" fillId="0" borderId="2" xfId="1" applyFont="1" applyFill="1" applyBorder="1" applyAlignment="1"/>
    <xf numFmtId="0" fontId="15" fillId="0" borderId="2" xfId="1" applyFont="1" applyFill="1" applyBorder="1" applyAlignment="1">
      <alignment horizontal="right"/>
    </xf>
    <xf numFmtId="0" fontId="15" fillId="0" borderId="2" xfId="1" applyFont="1" applyFill="1" applyBorder="1" applyAlignment="1">
      <alignment horizontal="right" vertical="center"/>
    </xf>
    <xf numFmtId="0" fontId="15" fillId="0" borderId="0" xfId="1" applyFont="1" applyFill="1" applyBorder="1" applyAlignment="1">
      <alignment vertical="center"/>
    </xf>
    <xf numFmtId="0" fontId="4" fillId="0" borderId="0" xfId="0" applyFont="1"/>
    <xf numFmtId="0" fontId="15" fillId="0" borderId="0" xfId="1" applyFont="1" applyBorder="1" applyAlignment="1">
      <alignment vertical="center"/>
    </xf>
    <xf numFmtId="173" fontId="15" fillId="0" borderId="2" xfId="3" applyNumberFormat="1" applyFont="1" applyFill="1" applyBorder="1" applyAlignment="1">
      <alignment horizontal="right"/>
    </xf>
    <xf numFmtId="173" fontId="15" fillId="0" borderId="2" xfId="3" applyNumberFormat="1" applyFont="1" applyFill="1" applyBorder="1" applyAlignment="1">
      <alignment horizontal="right" vertical="center"/>
    </xf>
    <xf numFmtId="173" fontId="15" fillId="0" borderId="0" xfId="3" applyNumberFormat="1" applyFont="1" applyFill="1" applyBorder="1" applyAlignment="1">
      <alignment horizontal="right"/>
    </xf>
    <xf numFmtId="173" fontId="6" fillId="0" borderId="0" xfId="3" applyNumberFormat="1" applyFont="1" applyFill="1" applyAlignment="1">
      <alignment horizontal="right"/>
    </xf>
    <xf numFmtId="173" fontId="6" fillId="0" borderId="0" xfId="3" applyNumberFormat="1" applyFont="1" applyFill="1" applyBorder="1" applyAlignment="1">
      <alignment horizontal="right" vertical="center"/>
    </xf>
    <xf numFmtId="173" fontId="6" fillId="0" borderId="0" xfId="3" applyNumberFormat="1" applyFont="1" applyFill="1" applyBorder="1" applyAlignment="1">
      <alignment horizontal="right"/>
    </xf>
    <xf numFmtId="173" fontId="6" fillId="0" borderId="1" xfId="3" applyNumberFormat="1" applyFont="1" applyFill="1" applyBorder="1" applyAlignment="1">
      <alignment horizontal="right" vertical="center"/>
    </xf>
    <xf numFmtId="173" fontId="6" fillId="0" borderId="1" xfId="3" applyNumberFormat="1" applyFont="1" applyFill="1" applyBorder="1" applyAlignment="1">
      <alignment horizontal="right"/>
    </xf>
    <xf numFmtId="173" fontId="15" fillId="0" borderId="2" xfId="1" applyNumberFormat="1" applyFont="1" applyFill="1" applyBorder="1" applyAlignment="1">
      <alignment horizontal="right"/>
    </xf>
    <xf numFmtId="173" fontId="15" fillId="0" borderId="0" xfId="1" applyNumberFormat="1" applyFont="1" applyFill="1" applyBorder="1" applyAlignment="1">
      <alignment horizontal="right"/>
    </xf>
    <xf numFmtId="0" fontId="15" fillId="0" borderId="3" xfId="1" applyFont="1" applyBorder="1" applyAlignment="1">
      <alignment horizontal="right" vertical="center" wrapText="1"/>
    </xf>
    <xf numFmtId="0" fontId="15" fillId="0" borderId="3" xfId="0" applyFont="1" applyBorder="1" applyAlignment="1">
      <alignment horizontal="right" vertical="center" wrapText="1"/>
    </xf>
    <xf numFmtId="0" fontId="15" fillId="0" borderId="0" xfId="0" applyFont="1" applyBorder="1" applyAlignment="1">
      <alignment horizontal="right" wrapText="1"/>
    </xf>
    <xf numFmtId="0" fontId="15" fillId="0" borderId="0" xfId="1" applyFont="1" applyAlignment="1">
      <alignment horizontal="right" vertical="center"/>
    </xf>
    <xf numFmtId="0" fontId="6" fillId="0" borderId="1" xfId="1" applyFont="1" applyBorder="1" applyAlignment="1">
      <alignment horizontal="right"/>
    </xf>
    <xf numFmtId="0" fontId="4" fillId="0" borderId="0" xfId="1" applyFont="1" applyFill="1" applyAlignment="1">
      <alignment horizontal="left" vertical="top" wrapText="1"/>
    </xf>
    <xf numFmtId="0" fontId="4" fillId="0" borderId="0" xfId="1" applyFont="1" applyFill="1" applyAlignment="1">
      <alignment horizontal="left" vertical="top"/>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15" fillId="0" borderId="2" xfId="1" applyFont="1" applyFill="1" applyBorder="1" applyAlignment="1">
      <alignment horizontal="left" vertical="center"/>
    </xf>
    <xf numFmtId="0" fontId="15" fillId="0" borderId="1" xfId="1" applyFont="1" applyFill="1" applyBorder="1" applyAlignment="1">
      <alignment horizontal="left" vertical="center"/>
    </xf>
    <xf numFmtId="0" fontId="15" fillId="0" borderId="3" xfId="1" applyFont="1" applyFill="1" applyBorder="1" applyAlignment="1">
      <alignment horizontal="center"/>
    </xf>
    <xf numFmtId="0" fontId="7" fillId="0" borderId="1" xfId="1" applyFont="1" applyFill="1" applyBorder="1" applyAlignment="1">
      <alignment horizontal="left" vertical="center" wrapText="1"/>
    </xf>
    <xf numFmtId="0" fontId="7" fillId="0" borderId="1" xfId="1" applyFont="1" applyFill="1" applyBorder="1" applyAlignment="1">
      <alignment horizontal="left" wrapText="1"/>
    </xf>
    <xf numFmtId="0" fontId="7" fillId="0" borderId="0" xfId="1" applyFont="1" applyFill="1" applyAlignment="1">
      <alignment horizontal="left" wrapText="1"/>
    </xf>
    <xf numFmtId="0" fontId="4" fillId="0" borderId="0" xfId="1" applyFont="1" applyBorder="1" applyAlignment="1">
      <alignment horizontal="justify" vertical="center" wrapText="1"/>
    </xf>
    <xf numFmtId="0" fontId="10" fillId="0" borderId="0" xfId="1" applyFont="1" applyFill="1" applyAlignment="1">
      <alignment horizontal="right" vertical="center" textRotation="90"/>
    </xf>
    <xf numFmtId="0" fontId="4" fillId="0" borderId="0" xfId="1" applyFont="1" applyBorder="1" applyAlignment="1">
      <alignment horizontal="justify" vertical="center" wrapText="1" readingOrder="1"/>
    </xf>
    <xf numFmtId="0" fontId="4" fillId="0" borderId="0" xfId="0" applyFont="1" applyBorder="1" applyAlignment="1">
      <alignment horizontal="justify" vertical="center" readingOrder="1"/>
    </xf>
    <xf numFmtId="0" fontId="4" fillId="0" borderId="0" xfId="1" applyFont="1" applyBorder="1" applyAlignment="1">
      <alignment horizontal="left" vertical="center" wrapText="1" readingOrder="1"/>
    </xf>
    <xf numFmtId="0" fontId="7" fillId="0" borderId="0" xfId="1" applyFont="1" applyFill="1" applyBorder="1" applyAlignment="1">
      <alignment horizontal="center"/>
    </xf>
    <xf numFmtId="0" fontId="15" fillId="0" borderId="3" xfId="1" applyFont="1" applyFill="1" applyBorder="1" applyAlignment="1">
      <alignment horizontal="left"/>
    </xf>
    <xf numFmtId="0" fontId="59" fillId="0" borderId="2" xfId="2162" applyFont="1" applyBorder="1"/>
    <xf numFmtId="0" fontId="32" fillId="0" borderId="2" xfId="2162" applyBorder="1"/>
    <xf numFmtId="0" fontId="32" fillId="0" borderId="0" xfId="2162" applyBorder="1"/>
    <xf numFmtId="0" fontId="59" fillId="0" borderId="0" xfId="2162" applyFont="1" applyBorder="1"/>
    <xf numFmtId="0" fontId="60" fillId="0" borderId="0" xfId="2162" applyFont="1" applyAlignment="1">
      <alignment horizontal="left"/>
    </xf>
    <xf numFmtId="0" fontId="60" fillId="0" borderId="0" xfId="2162" applyFont="1" applyBorder="1" applyAlignment="1">
      <alignment horizontal="left"/>
    </xf>
    <xf numFmtId="0" fontId="61" fillId="24" borderId="0" xfId="2162" applyFont="1" applyFill="1" applyAlignment="1">
      <alignment horizontal="left" wrapText="1"/>
    </xf>
    <xf numFmtId="0" fontId="61" fillId="24" borderId="0" xfId="2162" applyFont="1" applyFill="1" applyAlignment="1">
      <alignment horizontal="right" wrapText="1"/>
    </xf>
    <xf numFmtId="0" fontId="61" fillId="0" borderId="0" xfId="2162" applyFont="1" applyFill="1" applyBorder="1" applyAlignment="1">
      <alignment horizontal="right"/>
    </xf>
    <xf numFmtId="0" fontId="61" fillId="0" borderId="0" xfId="2162" applyFont="1" applyFill="1" applyBorder="1" applyAlignment="1">
      <alignment horizontal="left" wrapText="1"/>
    </xf>
    <xf numFmtId="0" fontId="61" fillId="0" borderId="0" xfId="2162" applyFont="1" applyFill="1" applyBorder="1" applyAlignment="1">
      <alignment horizontal="right" wrapText="1"/>
    </xf>
    <xf numFmtId="0" fontId="62" fillId="0" borderId="0" xfId="2162" applyFont="1" applyAlignment="1">
      <alignment horizontal="left"/>
    </xf>
    <xf numFmtId="0" fontId="63" fillId="0" borderId="0" xfId="2162" applyFont="1" applyAlignment="1">
      <alignment horizontal="right"/>
    </xf>
    <xf numFmtId="0" fontId="63" fillId="0" borderId="0" xfId="2162" applyFont="1" applyBorder="1" applyAlignment="1">
      <alignment horizontal="right"/>
    </xf>
    <xf numFmtId="0" fontId="62" fillId="0" borderId="0" xfId="2162" applyFont="1" applyBorder="1" applyAlignment="1">
      <alignment horizontal="left"/>
    </xf>
    <xf numFmtId="0" fontId="63" fillId="0" borderId="0" xfId="2162" applyFont="1" applyAlignment="1">
      <alignment horizontal="left"/>
    </xf>
    <xf numFmtId="0" fontId="63" fillId="0" borderId="0" xfId="2162" applyFont="1" applyBorder="1" applyAlignment="1">
      <alignment horizontal="left"/>
    </xf>
    <xf numFmtId="0" fontId="63" fillId="0" borderId="0" xfId="2162" applyFont="1" applyAlignment="1">
      <alignment horizontal="left" wrapText="1"/>
    </xf>
    <xf numFmtId="0" fontId="63" fillId="0" borderId="0" xfId="2162" applyFont="1" applyBorder="1" applyAlignment="1">
      <alignment horizontal="left" wrapText="1"/>
    </xf>
    <xf numFmtId="0" fontId="32" fillId="0" borderId="0" xfId="2162"/>
    <xf numFmtId="0" fontId="67" fillId="0" borderId="1" xfId="2162" applyFont="1" applyBorder="1"/>
    <xf numFmtId="0" fontId="32" fillId="0" borderId="1" xfId="2162" applyBorder="1"/>
    <xf numFmtId="0" fontId="63" fillId="0" borderId="1" xfId="2162" applyFont="1" applyBorder="1" applyAlignment="1">
      <alignment horizontal="right"/>
    </xf>
    <xf numFmtId="0" fontId="68" fillId="25" borderId="0" xfId="0" applyFont="1" applyFill="1" applyAlignment="1">
      <alignment horizontal="left"/>
    </xf>
    <xf numFmtId="0" fontId="68" fillId="25" borderId="0" xfId="0" applyFont="1" applyFill="1" applyAlignment="1">
      <alignment horizontal="right"/>
    </xf>
    <xf numFmtId="0" fontId="69" fillId="0" borderId="0" xfId="0" applyFont="1" applyAlignment="1">
      <alignment horizontal="left"/>
    </xf>
    <xf numFmtId="3" fontId="69" fillId="0" borderId="0" xfId="0" applyNumberFormat="1" applyFont="1" applyAlignment="1">
      <alignment horizontal="right"/>
    </xf>
    <xf numFmtId="0" fontId="67" fillId="0" borderId="0" xfId="0" applyFont="1" applyAlignment="1">
      <alignment horizontal="right"/>
    </xf>
    <xf numFmtId="0" fontId="69" fillId="0" borderId="1" xfId="0" applyFont="1" applyBorder="1" applyAlignment="1">
      <alignment horizontal="left"/>
    </xf>
    <xf numFmtId="0" fontId="0" fillId="0" borderId="1" xfId="0" applyBorder="1"/>
    <xf numFmtId="0" fontId="60" fillId="0" borderId="0" xfId="2162" applyFont="1" applyAlignment="1">
      <alignment horizontal="left"/>
    </xf>
    <xf numFmtId="0" fontId="62" fillId="0" borderId="0" xfId="0" applyFont="1" applyAlignment="1">
      <alignment horizontal="left"/>
    </xf>
    <xf numFmtId="3" fontId="68" fillId="0" borderId="0" xfId="0" applyNumberFormat="1" applyFont="1" applyAlignment="1">
      <alignment horizontal="right"/>
    </xf>
    <xf numFmtId="0" fontId="72" fillId="0" borderId="0" xfId="0" applyFont="1" applyAlignment="1">
      <alignment horizontal="left" vertical="top"/>
    </xf>
    <xf numFmtId="0" fontId="74" fillId="0" borderId="0" xfId="0" applyFont="1" applyAlignment="1">
      <alignment horizontal="left"/>
    </xf>
    <xf numFmtId="0" fontId="77" fillId="0" borderId="1" xfId="3249" applyFont="1" applyBorder="1" applyAlignment="1">
      <alignment horizontal="left"/>
    </xf>
    <xf numFmtId="0" fontId="77" fillId="0" borderId="0" xfId="3249" applyFont="1" applyBorder="1" applyAlignment="1">
      <alignment horizontal="left"/>
    </xf>
    <xf numFmtId="0" fontId="59" fillId="0" borderId="0" xfId="2162" applyFont="1"/>
    <xf numFmtId="0" fontId="61" fillId="0" borderId="0" xfId="2162" applyFont="1" applyFill="1" applyAlignment="1">
      <alignment horizontal="left" wrapText="1"/>
    </xf>
    <xf numFmtId="0" fontId="67" fillId="0" borderId="0" xfId="2162" applyFont="1" applyFill="1" applyAlignment="1">
      <alignment horizontal="right"/>
    </xf>
    <xf numFmtId="0" fontId="61" fillId="0" borderId="0" xfId="2162" applyFont="1" applyFill="1" applyAlignment="1">
      <alignment horizontal="right" wrapText="1"/>
    </xf>
    <xf numFmtId="0" fontId="61" fillId="0" borderId="0" xfId="2162" applyFont="1" applyFill="1" applyAlignment="1">
      <alignment horizontal="right"/>
    </xf>
    <xf numFmtId="0" fontId="59" fillId="0" borderId="0" xfId="0" applyFont="1"/>
    <xf numFmtId="0" fontId="78" fillId="0" borderId="0" xfId="0" applyFont="1" applyAlignment="1">
      <alignment horizontal="left"/>
    </xf>
    <xf numFmtId="0" fontId="0" fillId="0" borderId="0" xfId="0" applyAlignment="1">
      <alignment wrapText="1"/>
    </xf>
    <xf numFmtId="0" fontId="61" fillId="24" borderId="0" xfId="0" applyFont="1" applyFill="1" applyAlignment="1">
      <alignment horizontal="left"/>
    </xf>
    <xf numFmtId="0" fontId="61" fillId="24" borderId="0" xfId="0" applyFont="1" applyFill="1" applyAlignment="1">
      <alignment horizontal="right" vertical="top" wrapText="1"/>
    </xf>
    <xf numFmtId="0" fontId="61" fillId="24" borderId="0" xfId="0" applyFont="1" applyFill="1" applyAlignment="1">
      <alignment horizontal="right" vertical="top" wrapText="1"/>
    </xf>
    <xf numFmtId="0" fontId="63" fillId="0" borderId="0" xfId="0" applyFont="1" applyAlignment="1">
      <alignment horizontal="left"/>
    </xf>
    <xf numFmtId="0" fontId="63" fillId="0" borderId="0" xfId="0" applyFont="1" applyAlignment="1">
      <alignment horizontal="right"/>
    </xf>
    <xf numFmtId="0" fontId="63" fillId="0" borderId="0" xfId="0" applyFont="1" applyAlignment="1">
      <alignment horizontal="right" wrapText="1"/>
    </xf>
    <xf numFmtId="0" fontId="72" fillId="0" borderId="0" xfId="2162" applyFont="1" applyAlignment="1">
      <alignment horizontal="left"/>
    </xf>
    <xf numFmtId="174" fontId="41" fillId="0" borderId="0" xfId="1898" applyAlignment="1" applyProtection="1">
      <alignment horizontal="left"/>
    </xf>
    <xf numFmtId="0" fontId="72" fillId="0" borderId="0" xfId="0" applyFont="1" applyAlignment="1">
      <alignment horizontal="left"/>
    </xf>
    <xf numFmtId="0" fontId="61" fillId="24" borderId="0" xfId="2162" applyFont="1" applyFill="1" applyAlignment="1">
      <alignment horizontal="right"/>
    </xf>
    <xf numFmtId="3" fontId="62" fillId="0" borderId="0" xfId="2162" applyNumberFormat="1" applyFont="1" applyAlignment="1">
      <alignment horizontal="right"/>
    </xf>
    <xf numFmtId="3" fontId="63" fillId="0" borderId="0" xfId="2162" applyNumberFormat="1" applyFont="1" applyAlignment="1">
      <alignment horizontal="right"/>
    </xf>
    <xf numFmtId="0" fontId="80" fillId="0" borderId="0" xfId="2162" applyFont="1" applyAlignment="1">
      <alignment horizontal="right"/>
    </xf>
    <xf numFmtId="3" fontId="70" fillId="0" borderId="0" xfId="2162" applyNumberFormat="1" applyFont="1" applyAlignment="1">
      <alignment horizontal="right"/>
    </xf>
    <xf numFmtId="0" fontId="70" fillId="0" borderId="0" xfId="2162" applyFont="1" applyAlignment="1">
      <alignment horizontal="left"/>
    </xf>
    <xf numFmtId="0" fontId="82" fillId="0" borderId="0" xfId="2162" applyFont="1" applyAlignment="1">
      <alignment horizontal="left"/>
    </xf>
    <xf numFmtId="0" fontId="83" fillId="0" borderId="0" xfId="2162" applyFont="1" applyAlignment="1">
      <alignment horizontal="left"/>
    </xf>
    <xf numFmtId="0" fontId="62" fillId="26" borderId="0" xfId="2162" applyFont="1" applyFill="1" applyAlignment="1">
      <alignment horizontal="left"/>
    </xf>
    <xf numFmtId="3" fontId="62" fillId="26" borderId="0" xfId="2162" applyNumberFormat="1" applyFont="1" applyFill="1" applyAlignment="1">
      <alignment horizontal="right"/>
    </xf>
    <xf numFmtId="0" fontId="0" fillId="0" borderId="0" xfId="0"/>
    <xf numFmtId="0" fontId="78" fillId="0" borderId="0" xfId="2162" applyFont="1" applyAlignment="1">
      <alignment horizontal="left"/>
    </xf>
    <xf numFmtId="0" fontId="84" fillId="24" borderId="0" xfId="2162" applyFont="1" applyFill="1" applyAlignment="1">
      <alignment horizontal="right"/>
    </xf>
    <xf numFmtId="0" fontId="62" fillId="26" borderId="0" xfId="2162" applyFont="1" applyFill="1" applyAlignment="1">
      <alignment horizontal="right"/>
    </xf>
    <xf numFmtId="0" fontId="72" fillId="0" borderId="0" xfId="2162" applyFont="1" applyAlignment="1">
      <alignment horizontal="left" vertical="top"/>
    </xf>
    <xf numFmtId="4" fontId="62" fillId="26" borderId="0" xfId="2162" applyNumberFormat="1" applyFont="1" applyFill="1" applyAlignment="1">
      <alignment horizontal="right"/>
    </xf>
    <xf numFmtId="4" fontId="63" fillId="0" borderId="0" xfId="2162" applyNumberFormat="1" applyFont="1" applyAlignment="1">
      <alignment horizontal="right"/>
    </xf>
    <xf numFmtId="0" fontId="67" fillId="0" borderId="0" xfId="2162" applyFont="1" applyAlignment="1">
      <alignment vertical="top"/>
    </xf>
    <xf numFmtId="0" fontId="86" fillId="0" borderId="0" xfId="2162" applyFont="1" applyAlignment="1">
      <alignment horizontal="left" readingOrder="2"/>
    </xf>
    <xf numFmtId="174" fontId="41" fillId="0" borderId="0" xfId="1898" applyAlignment="1" applyProtection="1">
      <alignment horizontal="left"/>
    </xf>
    <xf numFmtId="0" fontId="87" fillId="0" borderId="14" xfId="0" applyFont="1" applyBorder="1"/>
    <xf numFmtId="0" fontId="83" fillId="0" borderId="0" xfId="0" applyFont="1" applyAlignment="1">
      <alignment horizontal="left"/>
    </xf>
    <xf numFmtId="0" fontId="88" fillId="24" borderId="0" xfId="0" applyFont="1" applyFill="1" applyAlignment="1">
      <alignment horizontal="right" vertical="top" wrapText="1"/>
    </xf>
    <xf numFmtId="0" fontId="88" fillId="24" borderId="0" xfId="0" applyFont="1" applyFill="1" applyAlignment="1">
      <alignment horizontal="right" vertical="top" wrapText="1"/>
    </xf>
    <xf numFmtId="0" fontId="89" fillId="0" borderId="0" xfId="0" applyFont="1" applyAlignment="1">
      <alignment horizontal="left"/>
    </xf>
    <xf numFmtId="0" fontId="90" fillId="0" borderId="0" xfId="0" applyFont="1" applyAlignment="1">
      <alignment horizontal="right"/>
    </xf>
    <xf numFmtId="0" fontId="90" fillId="0" borderId="0" xfId="0" applyFont="1" applyAlignment="1">
      <alignment horizontal="right" wrapText="1"/>
    </xf>
    <xf numFmtId="0" fontId="60" fillId="0" borderId="0" xfId="0" applyFont="1"/>
    <xf numFmtId="0" fontId="67" fillId="0" borderId="0" xfId="0" applyFont="1"/>
    <xf numFmtId="0" fontId="61" fillId="24" borderId="0" xfId="0" applyFont="1" applyFill="1"/>
    <xf numFmtId="0" fontId="61" fillId="24" borderId="0" xfId="0" applyFont="1" applyFill="1" applyAlignment="1">
      <alignment horizontal="center" vertical="top" wrapText="1"/>
    </xf>
    <xf numFmtId="0" fontId="92" fillId="0" borderId="0" xfId="0" applyFont="1"/>
    <xf numFmtId="0" fontId="92" fillId="0" borderId="0" xfId="0" applyFont="1" applyAlignment="1">
      <alignment horizontal="center"/>
    </xf>
    <xf numFmtId="0" fontId="92" fillId="0" borderId="0" xfId="0" applyFont="1" applyAlignment="1">
      <alignment horizontal="center" wrapText="1"/>
    </xf>
    <xf numFmtId="0" fontId="72" fillId="0" borderId="0" xfId="0" applyFont="1"/>
    <xf numFmtId="0" fontId="94" fillId="0" borderId="0" xfId="0" applyFont="1"/>
    <xf numFmtId="0" fontId="78" fillId="0" borderId="0" xfId="0" applyFont="1" applyAlignment="1">
      <alignment horizontal="left" readingOrder="2"/>
    </xf>
    <xf numFmtId="0" fontId="67" fillId="0" borderId="0" xfId="0" applyFont="1" applyAlignment="1">
      <alignment vertical="top" wrapText="1"/>
    </xf>
    <xf numFmtId="0" fontId="75" fillId="0" borderId="0" xfId="0" applyFont="1"/>
    <xf numFmtId="0" fontId="75" fillId="0" borderId="0" xfId="0" applyFont="1" applyAlignment="1">
      <alignment horizontal="right"/>
    </xf>
    <xf numFmtId="0" fontId="67" fillId="0" borderId="0" xfId="0" applyFont="1" applyAlignment="1">
      <alignment vertical="top"/>
    </xf>
    <xf numFmtId="0" fontId="61" fillId="24" borderId="0" xfId="0" applyFont="1" applyFill="1" applyAlignment="1">
      <alignment horizontal="center"/>
    </xf>
    <xf numFmtId="0" fontId="63" fillId="0" borderId="0" xfId="0" applyFont="1"/>
    <xf numFmtId="3" fontId="63" fillId="0" borderId="0" xfId="0" applyNumberFormat="1" applyFont="1" applyAlignment="1">
      <alignment horizontal="center"/>
    </xf>
    <xf numFmtId="0" fontId="63" fillId="0" borderId="0" xfId="0" applyFont="1" applyAlignment="1">
      <alignment horizontal="center"/>
    </xf>
    <xf numFmtId="0" fontId="67" fillId="0" borderId="0" xfId="0" applyFont="1" applyAlignment="1">
      <alignment wrapText="1"/>
    </xf>
    <xf numFmtId="3" fontId="63" fillId="0" borderId="0" xfId="0" applyNumberFormat="1" applyFont="1" applyAlignment="1">
      <alignment horizontal="right"/>
    </xf>
    <xf numFmtId="0" fontId="72" fillId="0" borderId="0" xfId="0" applyFont="1"/>
    <xf numFmtId="0" fontId="61" fillId="24" borderId="0" xfId="0" applyFont="1" applyFill="1" applyAlignment="1">
      <alignment horizontal="right" wrapText="1"/>
    </xf>
    <xf numFmtId="0" fontId="61" fillId="24" borderId="0" xfId="0" applyFont="1" applyFill="1" applyAlignment="1">
      <alignment horizontal="right"/>
    </xf>
    <xf numFmtId="3" fontId="75" fillId="0" borderId="0" xfId="0" applyNumberFormat="1" applyFont="1" applyAlignment="1">
      <alignment horizontal="right"/>
    </xf>
    <xf numFmtId="0" fontId="78" fillId="0" borderId="0" xfId="0" applyFont="1"/>
    <xf numFmtId="0" fontId="67" fillId="0" borderId="0" xfId="0" applyFont="1"/>
    <xf numFmtId="0" fontId="63" fillId="0" borderId="0" xfId="0" applyFont="1" applyAlignment="1">
      <alignment horizontal="center"/>
    </xf>
    <xf numFmtId="0" fontId="63" fillId="0" borderId="0" xfId="0" applyFont="1" applyAlignment="1">
      <alignment horizontal="center" wrapText="1"/>
    </xf>
    <xf numFmtId="0" fontId="61" fillId="24" borderId="15" xfId="0" applyFont="1" applyFill="1" applyBorder="1" applyAlignment="1">
      <alignment horizontal="center"/>
    </xf>
    <xf numFmtId="0" fontId="67" fillId="24" borderId="0" xfId="0" applyFont="1" applyFill="1"/>
    <xf numFmtId="0" fontId="61" fillId="24" borderId="0" xfId="0" applyFont="1" applyFill="1" applyAlignment="1">
      <alignment horizontal="center" wrapText="1"/>
    </xf>
    <xf numFmtId="0" fontId="61" fillId="24" borderId="16" xfId="0" applyFont="1" applyFill="1" applyBorder="1" applyAlignment="1">
      <alignment horizontal="center" wrapText="1"/>
    </xf>
    <xf numFmtId="0" fontId="61" fillId="24" borderId="16" xfId="0" applyFont="1" applyFill="1" applyBorder="1" applyAlignment="1">
      <alignment horizontal="center" wrapText="1"/>
    </xf>
    <xf numFmtId="0" fontId="63" fillId="0" borderId="0" xfId="0" applyFont="1" applyAlignment="1">
      <alignment horizontal="center" wrapText="1"/>
    </xf>
    <xf numFmtId="0" fontId="61" fillId="24" borderId="15" xfId="0" applyFont="1" applyFill="1" applyBorder="1" applyAlignment="1">
      <alignment horizontal="center"/>
    </xf>
    <xf numFmtId="0" fontId="95" fillId="24" borderId="0" xfId="0" applyFont="1" applyFill="1" applyAlignment="1">
      <alignment horizontal="center" wrapText="1"/>
    </xf>
    <xf numFmtId="0" fontId="95" fillId="24" borderId="16" xfId="0" applyFont="1" applyFill="1" applyBorder="1" applyAlignment="1">
      <alignment horizontal="center" wrapText="1"/>
    </xf>
    <xf numFmtId="0" fontId="95" fillId="24" borderId="16" xfId="0" applyFont="1" applyFill="1" applyBorder="1" applyAlignment="1">
      <alignment horizontal="center" wrapText="1"/>
    </xf>
  </cellXfs>
  <cellStyles count="3250">
    <cellStyle name="20% - Accent1 10" xfId="7"/>
    <cellStyle name="20% - Accent1 10 2" xfId="8"/>
    <cellStyle name="20% - Accent1 11" xfId="9"/>
    <cellStyle name="20% - Accent1 11 2" xfId="10"/>
    <cellStyle name="20% - Accent1 12" xfId="11"/>
    <cellStyle name="20% - Accent1 12 2" xfId="12"/>
    <cellStyle name="20% - Accent1 13" xfId="13"/>
    <cellStyle name="20% - Accent1 13 2" xfId="14"/>
    <cellStyle name="20% - Accent1 14" xfId="15"/>
    <cellStyle name="20% - Accent1 14 2" xfId="16"/>
    <cellStyle name="20% - Accent1 15" xfId="17"/>
    <cellStyle name="20% - Accent1 15 2" xfId="18"/>
    <cellStyle name="20% - Accent1 16" xfId="19"/>
    <cellStyle name="20% - Accent1 16 2" xfId="20"/>
    <cellStyle name="20% - Accent1 17" xfId="21"/>
    <cellStyle name="20% - Accent1 17 2" xfId="22"/>
    <cellStyle name="20% - Accent1 18" xfId="23"/>
    <cellStyle name="20% - Accent1 18 2" xfId="24"/>
    <cellStyle name="20% - Accent1 19" xfId="25"/>
    <cellStyle name="20% - Accent1 19 2" xfId="26"/>
    <cellStyle name="20% - Accent1 2" xfId="27"/>
    <cellStyle name="20% - Accent1 2 2" xfId="28"/>
    <cellStyle name="20% - Accent1 20" xfId="29"/>
    <cellStyle name="20% - Accent1 20 2" xfId="30"/>
    <cellStyle name="20% - Accent1 21" xfId="31"/>
    <cellStyle name="20% - Accent1 21 2" xfId="32"/>
    <cellStyle name="20% - Accent1 22" xfId="33"/>
    <cellStyle name="20% - Accent1 22 2" xfId="34"/>
    <cellStyle name="20% - Accent1 23" xfId="35"/>
    <cellStyle name="20% - Accent1 23 2" xfId="36"/>
    <cellStyle name="20% - Accent1 24" xfId="37"/>
    <cellStyle name="20% - Accent1 24 2" xfId="38"/>
    <cellStyle name="20% - Accent1 25" xfId="39"/>
    <cellStyle name="20% - Accent1 25 2" xfId="40"/>
    <cellStyle name="20% - Accent1 26" xfId="41"/>
    <cellStyle name="20% - Accent1 26 2" xfId="42"/>
    <cellStyle name="20% - Accent1 27" xfId="43"/>
    <cellStyle name="20% - Accent1 27 2" xfId="44"/>
    <cellStyle name="20% - Accent1 28" xfId="45"/>
    <cellStyle name="20% - Accent1 28 2" xfId="46"/>
    <cellStyle name="20% - Accent1 3" xfId="47"/>
    <cellStyle name="20% - Accent1 3 2" xfId="48"/>
    <cellStyle name="20% - Accent1 4" xfId="49"/>
    <cellStyle name="20% - Accent1 4 2" xfId="50"/>
    <cellStyle name="20% - Accent1 5" xfId="51"/>
    <cellStyle name="20% - Accent1 5 2" xfId="52"/>
    <cellStyle name="20% - Accent1 6" xfId="53"/>
    <cellStyle name="20% - Accent1 6 2" xfId="54"/>
    <cellStyle name="20% - Accent1 7" xfId="55"/>
    <cellStyle name="20% - Accent1 7 2" xfId="56"/>
    <cellStyle name="20% - Accent1 8" xfId="57"/>
    <cellStyle name="20% - Accent1 8 2" xfId="58"/>
    <cellStyle name="20% - Accent1 9" xfId="59"/>
    <cellStyle name="20% - Accent1 9 2" xfId="60"/>
    <cellStyle name="20% - Accent2 10" xfId="61"/>
    <cellStyle name="20% - Accent2 10 2" xfId="62"/>
    <cellStyle name="20% - Accent2 11" xfId="63"/>
    <cellStyle name="20% - Accent2 11 2" xfId="64"/>
    <cellStyle name="20% - Accent2 12" xfId="65"/>
    <cellStyle name="20% - Accent2 12 2" xfId="66"/>
    <cellStyle name="20% - Accent2 13" xfId="67"/>
    <cellStyle name="20% - Accent2 13 2" xfId="68"/>
    <cellStyle name="20% - Accent2 14" xfId="69"/>
    <cellStyle name="20% - Accent2 14 2" xfId="70"/>
    <cellStyle name="20% - Accent2 15" xfId="71"/>
    <cellStyle name="20% - Accent2 15 2" xfId="72"/>
    <cellStyle name="20% - Accent2 16" xfId="73"/>
    <cellStyle name="20% - Accent2 16 2" xfId="74"/>
    <cellStyle name="20% - Accent2 17" xfId="75"/>
    <cellStyle name="20% - Accent2 17 2" xfId="76"/>
    <cellStyle name="20% - Accent2 18" xfId="77"/>
    <cellStyle name="20% - Accent2 18 2" xfId="78"/>
    <cellStyle name="20% - Accent2 19" xfId="79"/>
    <cellStyle name="20% - Accent2 19 2" xfId="80"/>
    <cellStyle name="20% - Accent2 2" xfId="81"/>
    <cellStyle name="20% - Accent2 2 2" xfId="82"/>
    <cellStyle name="20% - Accent2 20" xfId="83"/>
    <cellStyle name="20% - Accent2 20 2" xfId="84"/>
    <cellStyle name="20% - Accent2 21" xfId="85"/>
    <cellStyle name="20% - Accent2 21 2" xfId="86"/>
    <cellStyle name="20% - Accent2 22" xfId="87"/>
    <cellStyle name="20% - Accent2 22 2" xfId="88"/>
    <cellStyle name="20% - Accent2 23" xfId="89"/>
    <cellStyle name="20% - Accent2 23 2" xfId="90"/>
    <cellStyle name="20% - Accent2 24" xfId="91"/>
    <cellStyle name="20% - Accent2 24 2" xfId="92"/>
    <cellStyle name="20% - Accent2 25" xfId="93"/>
    <cellStyle name="20% - Accent2 25 2" xfId="94"/>
    <cellStyle name="20% - Accent2 26" xfId="95"/>
    <cellStyle name="20% - Accent2 26 2" xfId="96"/>
    <cellStyle name="20% - Accent2 27" xfId="97"/>
    <cellStyle name="20% - Accent2 27 2" xfId="98"/>
    <cellStyle name="20% - Accent2 28" xfId="99"/>
    <cellStyle name="20% - Accent2 28 2" xfId="100"/>
    <cellStyle name="20% - Accent2 3" xfId="101"/>
    <cellStyle name="20% - Accent2 3 2" xfId="102"/>
    <cellStyle name="20% - Accent2 4" xfId="103"/>
    <cellStyle name="20% - Accent2 4 2" xfId="104"/>
    <cellStyle name="20% - Accent2 5" xfId="105"/>
    <cellStyle name="20% - Accent2 5 2" xfId="106"/>
    <cellStyle name="20% - Accent2 6" xfId="107"/>
    <cellStyle name="20% - Accent2 6 2" xfId="108"/>
    <cellStyle name="20% - Accent2 7" xfId="109"/>
    <cellStyle name="20% - Accent2 7 2" xfId="110"/>
    <cellStyle name="20% - Accent2 8" xfId="111"/>
    <cellStyle name="20% - Accent2 8 2" xfId="112"/>
    <cellStyle name="20% - Accent2 9" xfId="113"/>
    <cellStyle name="20% - Accent2 9 2" xfId="114"/>
    <cellStyle name="20% - Accent3 10" xfId="115"/>
    <cellStyle name="20% - Accent3 10 2" xfId="116"/>
    <cellStyle name="20% - Accent3 11" xfId="117"/>
    <cellStyle name="20% - Accent3 11 2" xfId="118"/>
    <cellStyle name="20% - Accent3 12" xfId="119"/>
    <cellStyle name="20% - Accent3 12 2" xfId="120"/>
    <cellStyle name="20% - Accent3 13" xfId="121"/>
    <cellStyle name="20% - Accent3 13 2" xfId="122"/>
    <cellStyle name="20% - Accent3 14" xfId="123"/>
    <cellStyle name="20% - Accent3 14 2" xfId="124"/>
    <cellStyle name="20% - Accent3 15" xfId="125"/>
    <cellStyle name="20% - Accent3 15 2" xfId="126"/>
    <cellStyle name="20% - Accent3 16" xfId="127"/>
    <cellStyle name="20% - Accent3 16 2" xfId="128"/>
    <cellStyle name="20% - Accent3 17" xfId="129"/>
    <cellStyle name="20% - Accent3 17 2" xfId="130"/>
    <cellStyle name="20% - Accent3 18" xfId="131"/>
    <cellStyle name="20% - Accent3 18 2" xfId="132"/>
    <cellStyle name="20% - Accent3 19" xfId="133"/>
    <cellStyle name="20% - Accent3 19 2" xfId="134"/>
    <cellStyle name="20% - Accent3 2" xfId="135"/>
    <cellStyle name="20% - Accent3 2 2" xfId="136"/>
    <cellStyle name="20% - Accent3 20" xfId="137"/>
    <cellStyle name="20% - Accent3 20 2" xfId="138"/>
    <cellStyle name="20% - Accent3 21" xfId="139"/>
    <cellStyle name="20% - Accent3 21 2" xfId="140"/>
    <cellStyle name="20% - Accent3 22" xfId="141"/>
    <cellStyle name="20% - Accent3 22 2" xfId="142"/>
    <cellStyle name="20% - Accent3 23" xfId="143"/>
    <cellStyle name="20% - Accent3 23 2" xfId="144"/>
    <cellStyle name="20% - Accent3 24" xfId="145"/>
    <cellStyle name="20% - Accent3 24 2" xfId="146"/>
    <cellStyle name="20% - Accent3 25" xfId="147"/>
    <cellStyle name="20% - Accent3 25 2" xfId="148"/>
    <cellStyle name="20% - Accent3 26" xfId="149"/>
    <cellStyle name="20% - Accent3 26 2" xfId="150"/>
    <cellStyle name="20% - Accent3 27" xfId="151"/>
    <cellStyle name="20% - Accent3 27 2" xfId="152"/>
    <cellStyle name="20% - Accent3 28" xfId="153"/>
    <cellStyle name="20% - Accent3 28 2" xfId="154"/>
    <cellStyle name="20% - Accent3 3" xfId="155"/>
    <cellStyle name="20% - Accent3 3 2" xfId="156"/>
    <cellStyle name="20% - Accent3 4" xfId="157"/>
    <cellStyle name="20% - Accent3 4 2" xfId="158"/>
    <cellStyle name="20% - Accent3 5" xfId="159"/>
    <cellStyle name="20% - Accent3 5 2" xfId="160"/>
    <cellStyle name="20% - Accent3 6" xfId="161"/>
    <cellStyle name="20% - Accent3 6 2" xfId="162"/>
    <cellStyle name="20% - Accent3 7" xfId="163"/>
    <cellStyle name="20% - Accent3 7 2" xfId="164"/>
    <cellStyle name="20% - Accent3 8" xfId="165"/>
    <cellStyle name="20% - Accent3 8 2" xfId="166"/>
    <cellStyle name="20% - Accent3 9" xfId="167"/>
    <cellStyle name="20% - Accent3 9 2" xfId="168"/>
    <cellStyle name="20% - Accent4 10" xfId="169"/>
    <cellStyle name="20% - Accent4 10 2" xfId="170"/>
    <cellStyle name="20% - Accent4 11" xfId="171"/>
    <cellStyle name="20% - Accent4 11 2" xfId="172"/>
    <cellStyle name="20% - Accent4 12" xfId="173"/>
    <cellStyle name="20% - Accent4 12 2" xfId="174"/>
    <cellStyle name="20% - Accent4 13" xfId="175"/>
    <cellStyle name="20% - Accent4 13 2" xfId="176"/>
    <cellStyle name="20% - Accent4 14" xfId="177"/>
    <cellStyle name="20% - Accent4 14 2" xfId="178"/>
    <cellStyle name="20% - Accent4 15" xfId="179"/>
    <cellStyle name="20% - Accent4 15 2" xfId="180"/>
    <cellStyle name="20% - Accent4 16" xfId="181"/>
    <cellStyle name="20% - Accent4 16 2" xfId="182"/>
    <cellStyle name="20% - Accent4 17" xfId="183"/>
    <cellStyle name="20% - Accent4 17 2" xfId="184"/>
    <cellStyle name="20% - Accent4 18" xfId="185"/>
    <cellStyle name="20% - Accent4 18 2" xfId="186"/>
    <cellStyle name="20% - Accent4 19" xfId="187"/>
    <cellStyle name="20% - Accent4 19 2" xfId="188"/>
    <cellStyle name="20% - Accent4 2" xfId="189"/>
    <cellStyle name="20% - Accent4 2 2" xfId="190"/>
    <cellStyle name="20% - Accent4 20" xfId="191"/>
    <cellStyle name="20% - Accent4 20 2" xfId="192"/>
    <cellStyle name="20% - Accent4 21" xfId="193"/>
    <cellStyle name="20% - Accent4 21 2" xfId="194"/>
    <cellStyle name="20% - Accent4 22" xfId="195"/>
    <cellStyle name="20% - Accent4 22 2" xfId="196"/>
    <cellStyle name="20% - Accent4 23" xfId="197"/>
    <cellStyle name="20% - Accent4 23 2" xfId="198"/>
    <cellStyle name="20% - Accent4 24" xfId="199"/>
    <cellStyle name="20% - Accent4 24 2" xfId="200"/>
    <cellStyle name="20% - Accent4 25" xfId="201"/>
    <cellStyle name="20% - Accent4 25 2" xfId="202"/>
    <cellStyle name="20% - Accent4 26" xfId="203"/>
    <cellStyle name="20% - Accent4 26 2" xfId="204"/>
    <cellStyle name="20% - Accent4 27" xfId="205"/>
    <cellStyle name="20% - Accent4 27 2" xfId="206"/>
    <cellStyle name="20% - Accent4 28" xfId="207"/>
    <cellStyle name="20% - Accent4 28 2" xfId="208"/>
    <cellStyle name="20% - Accent4 3" xfId="209"/>
    <cellStyle name="20% - Accent4 3 2" xfId="210"/>
    <cellStyle name="20% - Accent4 4" xfId="211"/>
    <cellStyle name="20% - Accent4 4 2" xfId="212"/>
    <cellStyle name="20% - Accent4 5" xfId="213"/>
    <cellStyle name="20% - Accent4 5 2" xfId="214"/>
    <cellStyle name="20% - Accent4 6" xfId="215"/>
    <cellStyle name="20% - Accent4 6 2" xfId="216"/>
    <cellStyle name="20% - Accent4 7" xfId="217"/>
    <cellStyle name="20% - Accent4 7 2" xfId="218"/>
    <cellStyle name="20% - Accent4 8" xfId="219"/>
    <cellStyle name="20% - Accent4 8 2" xfId="220"/>
    <cellStyle name="20% - Accent4 9" xfId="221"/>
    <cellStyle name="20% - Accent4 9 2" xfId="222"/>
    <cellStyle name="20% - Accent5 10" xfId="223"/>
    <cellStyle name="20% - Accent5 10 2" xfId="224"/>
    <cellStyle name="20% - Accent5 11" xfId="225"/>
    <cellStyle name="20% - Accent5 11 2" xfId="226"/>
    <cellStyle name="20% - Accent5 12" xfId="227"/>
    <cellStyle name="20% - Accent5 12 2" xfId="228"/>
    <cellStyle name="20% - Accent5 13" xfId="229"/>
    <cellStyle name="20% - Accent5 13 2" xfId="230"/>
    <cellStyle name="20% - Accent5 14" xfId="231"/>
    <cellStyle name="20% - Accent5 14 2" xfId="232"/>
    <cellStyle name="20% - Accent5 15" xfId="233"/>
    <cellStyle name="20% - Accent5 15 2" xfId="234"/>
    <cellStyle name="20% - Accent5 16" xfId="235"/>
    <cellStyle name="20% - Accent5 16 2" xfId="236"/>
    <cellStyle name="20% - Accent5 17" xfId="237"/>
    <cellStyle name="20% - Accent5 17 2" xfId="238"/>
    <cellStyle name="20% - Accent5 18" xfId="239"/>
    <cellStyle name="20% - Accent5 18 2" xfId="240"/>
    <cellStyle name="20% - Accent5 19" xfId="241"/>
    <cellStyle name="20% - Accent5 19 2" xfId="242"/>
    <cellStyle name="20% - Accent5 2" xfId="243"/>
    <cellStyle name="20% - Accent5 2 2" xfId="244"/>
    <cellStyle name="20% - Accent5 20" xfId="245"/>
    <cellStyle name="20% - Accent5 20 2" xfId="246"/>
    <cellStyle name="20% - Accent5 21" xfId="247"/>
    <cellStyle name="20% - Accent5 21 2" xfId="248"/>
    <cellStyle name="20% - Accent5 22" xfId="249"/>
    <cellStyle name="20% - Accent5 22 2" xfId="250"/>
    <cellStyle name="20% - Accent5 23" xfId="251"/>
    <cellStyle name="20% - Accent5 23 2" xfId="252"/>
    <cellStyle name="20% - Accent5 24" xfId="253"/>
    <cellStyle name="20% - Accent5 24 2" xfId="254"/>
    <cellStyle name="20% - Accent5 25" xfId="255"/>
    <cellStyle name="20% - Accent5 25 2" xfId="256"/>
    <cellStyle name="20% - Accent5 26" xfId="257"/>
    <cellStyle name="20% - Accent5 26 2" xfId="258"/>
    <cellStyle name="20% - Accent5 27" xfId="259"/>
    <cellStyle name="20% - Accent5 27 2" xfId="260"/>
    <cellStyle name="20% - Accent5 28" xfId="261"/>
    <cellStyle name="20% - Accent5 28 2" xfId="262"/>
    <cellStyle name="20% - Accent5 3" xfId="263"/>
    <cellStyle name="20% - Accent5 3 2" xfId="264"/>
    <cellStyle name="20% - Accent5 4" xfId="265"/>
    <cellStyle name="20% - Accent5 4 2" xfId="266"/>
    <cellStyle name="20% - Accent5 5" xfId="267"/>
    <cellStyle name="20% - Accent5 5 2" xfId="268"/>
    <cellStyle name="20% - Accent5 6" xfId="269"/>
    <cellStyle name="20% - Accent5 6 2" xfId="270"/>
    <cellStyle name="20% - Accent5 7" xfId="271"/>
    <cellStyle name="20% - Accent5 7 2" xfId="272"/>
    <cellStyle name="20% - Accent5 8" xfId="273"/>
    <cellStyle name="20% - Accent5 8 2" xfId="274"/>
    <cellStyle name="20% - Accent5 9" xfId="275"/>
    <cellStyle name="20% - Accent5 9 2" xfId="276"/>
    <cellStyle name="20% - Accent6 10" xfId="277"/>
    <cellStyle name="20% - Accent6 10 2" xfId="278"/>
    <cellStyle name="20% - Accent6 11" xfId="279"/>
    <cellStyle name="20% - Accent6 11 2" xfId="280"/>
    <cellStyle name="20% - Accent6 12" xfId="281"/>
    <cellStyle name="20% - Accent6 12 2" xfId="282"/>
    <cellStyle name="20% - Accent6 13" xfId="283"/>
    <cellStyle name="20% - Accent6 13 2" xfId="284"/>
    <cellStyle name="20% - Accent6 14" xfId="285"/>
    <cellStyle name="20% - Accent6 14 2" xfId="286"/>
    <cellStyle name="20% - Accent6 15" xfId="287"/>
    <cellStyle name="20% - Accent6 15 2" xfId="288"/>
    <cellStyle name="20% - Accent6 16" xfId="289"/>
    <cellStyle name="20% - Accent6 16 2" xfId="290"/>
    <cellStyle name="20% - Accent6 17" xfId="291"/>
    <cellStyle name="20% - Accent6 17 2" xfId="292"/>
    <cellStyle name="20% - Accent6 18" xfId="293"/>
    <cellStyle name="20% - Accent6 18 2" xfId="294"/>
    <cellStyle name="20% - Accent6 19" xfId="295"/>
    <cellStyle name="20% - Accent6 19 2" xfId="296"/>
    <cellStyle name="20% - Accent6 2" xfId="297"/>
    <cellStyle name="20% - Accent6 2 2" xfId="298"/>
    <cellStyle name="20% - Accent6 20" xfId="299"/>
    <cellStyle name="20% - Accent6 20 2" xfId="300"/>
    <cellStyle name="20% - Accent6 21" xfId="301"/>
    <cellStyle name="20% - Accent6 21 2" xfId="302"/>
    <cellStyle name="20% - Accent6 22" xfId="303"/>
    <cellStyle name="20% - Accent6 22 2" xfId="304"/>
    <cellStyle name="20% - Accent6 23" xfId="305"/>
    <cellStyle name="20% - Accent6 23 2" xfId="306"/>
    <cellStyle name="20% - Accent6 24" xfId="307"/>
    <cellStyle name="20% - Accent6 24 2" xfId="308"/>
    <cellStyle name="20% - Accent6 25" xfId="309"/>
    <cellStyle name="20% - Accent6 25 2" xfId="310"/>
    <cellStyle name="20% - Accent6 26" xfId="311"/>
    <cellStyle name="20% - Accent6 26 2" xfId="312"/>
    <cellStyle name="20% - Accent6 27" xfId="313"/>
    <cellStyle name="20% - Accent6 27 2" xfId="314"/>
    <cellStyle name="20% - Accent6 28" xfId="315"/>
    <cellStyle name="20% - Accent6 28 2" xfId="316"/>
    <cellStyle name="20% - Accent6 3" xfId="317"/>
    <cellStyle name="20% - Accent6 3 2" xfId="318"/>
    <cellStyle name="20% - Accent6 4" xfId="319"/>
    <cellStyle name="20% - Accent6 4 2" xfId="320"/>
    <cellStyle name="20% - Accent6 5" xfId="321"/>
    <cellStyle name="20% - Accent6 5 2" xfId="322"/>
    <cellStyle name="20% - Accent6 6" xfId="323"/>
    <cellStyle name="20% - Accent6 6 2" xfId="324"/>
    <cellStyle name="20% - Accent6 7" xfId="325"/>
    <cellStyle name="20% - Accent6 7 2" xfId="326"/>
    <cellStyle name="20% - Accent6 8" xfId="327"/>
    <cellStyle name="20% - Accent6 8 2" xfId="328"/>
    <cellStyle name="20% - Accent6 9" xfId="329"/>
    <cellStyle name="20% - Accent6 9 2" xfId="330"/>
    <cellStyle name="40% - Accent1 10" xfId="331"/>
    <cellStyle name="40% - Accent1 10 2" xfId="332"/>
    <cellStyle name="40% - Accent1 11" xfId="333"/>
    <cellStyle name="40% - Accent1 11 2" xfId="334"/>
    <cellStyle name="40% - Accent1 12" xfId="335"/>
    <cellStyle name="40% - Accent1 12 2" xfId="336"/>
    <cellStyle name="40% - Accent1 13" xfId="337"/>
    <cellStyle name="40% - Accent1 13 2" xfId="338"/>
    <cellStyle name="40% - Accent1 14" xfId="339"/>
    <cellStyle name="40% - Accent1 14 2" xfId="340"/>
    <cellStyle name="40% - Accent1 15" xfId="341"/>
    <cellStyle name="40% - Accent1 15 2" xfId="342"/>
    <cellStyle name="40% - Accent1 16" xfId="343"/>
    <cellStyle name="40% - Accent1 16 2" xfId="344"/>
    <cellStyle name="40% - Accent1 17" xfId="345"/>
    <cellStyle name="40% - Accent1 17 2" xfId="346"/>
    <cellStyle name="40% - Accent1 18" xfId="347"/>
    <cellStyle name="40% - Accent1 18 2" xfId="348"/>
    <cellStyle name="40% - Accent1 19" xfId="349"/>
    <cellStyle name="40% - Accent1 19 2" xfId="350"/>
    <cellStyle name="40% - Accent1 2" xfId="351"/>
    <cellStyle name="40% - Accent1 2 2" xfId="352"/>
    <cellStyle name="40% - Accent1 20" xfId="353"/>
    <cellStyle name="40% - Accent1 20 2" xfId="354"/>
    <cellStyle name="40% - Accent1 21" xfId="355"/>
    <cellStyle name="40% - Accent1 21 2" xfId="356"/>
    <cellStyle name="40% - Accent1 22" xfId="357"/>
    <cellStyle name="40% - Accent1 22 2" xfId="358"/>
    <cellStyle name="40% - Accent1 23" xfId="359"/>
    <cellStyle name="40% - Accent1 23 2" xfId="360"/>
    <cellStyle name="40% - Accent1 24" xfId="361"/>
    <cellStyle name="40% - Accent1 24 2" xfId="362"/>
    <cellStyle name="40% - Accent1 25" xfId="363"/>
    <cellStyle name="40% - Accent1 25 2" xfId="364"/>
    <cellStyle name="40% - Accent1 26" xfId="365"/>
    <cellStyle name="40% - Accent1 26 2" xfId="366"/>
    <cellStyle name="40% - Accent1 27" xfId="367"/>
    <cellStyle name="40% - Accent1 27 2" xfId="368"/>
    <cellStyle name="40% - Accent1 28" xfId="369"/>
    <cellStyle name="40% - Accent1 28 2" xfId="370"/>
    <cellStyle name="40% - Accent1 3" xfId="371"/>
    <cellStyle name="40% - Accent1 3 2" xfId="372"/>
    <cellStyle name="40% - Accent1 4" xfId="373"/>
    <cellStyle name="40% - Accent1 4 2" xfId="374"/>
    <cellStyle name="40% - Accent1 5" xfId="375"/>
    <cellStyle name="40% - Accent1 5 2" xfId="376"/>
    <cellStyle name="40% - Accent1 6" xfId="377"/>
    <cellStyle name="40% - Accent1 6 2" xfId="378"/>
    <cellStyle name="40% - Accent1 7" xfId="379"/>
    <cellStyle name="40% - Accent1 7 2" xfId="380"/>
    <cellStyle name="40% - Accent1 8" xfId="381"/>
    <cellStyle name="40% - Accent1 8 2" xfId="382"/>
    <cellStyle name="40% - Accent1 9" xfId="383"/>
    <cellStyle name="40% - Accent1 9 2" xfId="384"/>
    <cellStyle name="40% - Accent2 10" xfId="385"/>
    <cellStyle name="40% - Accent2 10 2" xfId="386"/>
    <cellStyle name="40% - Accent2 11" xfId="387"/>
    <cellStyle name="40% - Accent2 11 2" xfId="388"/>
    <cellStyle name="40% - Accent2 12" xfId="389"/>
    <cellStyle name="40% - Accent2 12 2" xfId="390"/>
    <cellStyle name="40% - Accent2 13" xfId="391"/>
    <cellStyle name="40% - Accent2 13 2" xfId="392"/>
    <cellStyle name="40% - Accent2 14" xfId="393"/>
    <cellStyle name="40% - Accent2 14 2" xfId="394"/>
    <cellStyle name="40% - Accent2 15" xfId="395"/>
    <cellStyle name="40% - Accent2 15 2" xfId="396"/>
    <cellStyle name="40% - Accent2 16" xfId="397"/>
    <cellStyle name="40% - Accent2 16 2" xfId="398"/>
    <cellStyle name="40% - Accent2 17" xfId="399"/>
    <cellStyle name="40% - Accent2 17 2" xfId="400"/>
    <cellStyle name="40% - Accent2 18" xfId="401"/>
    <cellStyle name="40% - Accent2 18 2" xfId="402"/>
    <cellStyle name="40% - Accent2 19" xfId="403"/>
    <cellStyle name="40% - Accent2 19 2" xfId="404"/>
    <cellStyle name="40% - Accent2 2" xfId="405"/>
    <cellStyle name="40% - Accent2 2 2" xfId="406"/>
    <cellStyle name="40% - Accent2 20" xfId="407"/>
    <cellStyle name="40% - Accent2 20 2" xfId="408"/>
    <cellStyle name="40% - Accent2 21" xfId="409"/>
    <cellStyle name="40% - Accent2 21 2" xfId="410"/>
    <cellStyle name="40% - Accent2 22" xfId="411"/>
    <cellStyle name="40% - Accent2 22 2" xfId="412"/>
    <cellStyle name="40% - Accent2 23" xfId="413"/>
    <cellStyle name="40% - Accent2 23 2" xfId="414"/>
    <cellStyle name="40% - Accent2 24" xfId="415"/>
    <cellStyle name="40% - Accent2 24 2" xfId="416"/>
    <cellStyle name="40% - Accent2 25" xfId="417"/>
    <cellStyle name="40% - Accent2 25 2" xfId="418"/>
    <cellStyle name="40% - Accent2 26" xfId="419"/>
    <cellStyle name="40% - Accent2 26 2" xfId="420"/>
    <cellStyle name="40% - Accent2 27" xfId="421"/>
    <cellStyle name="40% - Accent2 27 2" xfId="422"/>
    <cellStyle name="40% - Accent2 28" xfId="423"/>
    <cellStyle name="40% - Accent2 28 2" xfId="424"/>
    <cellStyle name="40% - Accent2 3" xfId="425"/>
    <cellStyle name="40% - Accent2 3 2" xfId="426"/>
    <cellStyle name="40% - Accent2 4" xfId="427"/>
    <cellStyle name="40% - Accent2 4 2" xfId="428"/>
    <cellStyle name="40% - Accent2 5" xfId="429"/>
    <cellStyle name="40% - Accent2 5 2" xfId="430"/>
    <cellStyle name="40% - Accent2 6" xfId="431"/>
    <cellStyle name="40% - Accent2 6 2" xfId="432"/>
    <cellStyle name="40% - Accent2 7" xfId="433"/>
    <cellStyle name="40% - Accent2 7 2" xfId="434"/>
    <cellStyle name="40% - Accent2 8" xfId="435"/>
    <cellStyle name="40% - Accent2 8 2" xfId="436"/>
    <cellStyle name="40% - Accent2 9" xfId="437"/>
    <cellStyle name="40% - Accent2 9 2" xfId="438"/>
    <cellStyle name="40% - Accent3 10" xfId="439"/>
    <cellStyle name="40% - Accent3 10 2" xfId="440"/>
    <cellStyle name="40% - Accent3 11" xfId="441"/>
    <cellStyle name="40% - Accent3 11 2" xfId="442"/>
    <cellStyle name="40% - Accent3 12" xfId="443"/>
    <cellStyle name="40% - Accent3 12 2" xfId="444"/>
    <cellStyle name="40% - Accent3 13" xfId="445"/>
    <cellStyle name="40% - Accent3 13 2" xfId="446"/>
    <cellStyle name="40% - Accent3 14" xfId="447"/>
    <cellStyle name="40% - Accent3 14 2" xfId="448"/>
    <cellStyle name="40% - Accent3 15" xfId="449"/>
    <cellStyle name="40% - Accent3 15 2" xfId="450"/>
    <cellStyle name="40% - Accent3 16" xfId="451"/>
    <cellStyle name="40% - Accent3 16 2" xfId="452"/>
    <cellStyle name="40% - Accent3 17" xfId="453"/>
    <cellStyle name="40% - Accent3 17 2" xfId="454"/>
    <cellStyle name="40% - Accent3 18" xfId="455"/>
    <cellStyle name="40% - Accent3 18 2" xfId="456"/>
    <cellStyle name="40% - Accent3 19" xfId="457"/>
    <cellStyle name="40% - Accent3 19 2" xfId="458"/>
    <cellStyle name="40% - Accent3 2" xfId="459"/>
    <cellStyle name="40% - Accent3 2 2" xfId="460"/>
    <cellStyle name="40% - Accent3 20" xfId="461"/>
    <cellStyle name="40% - Accent3 20 2" xfId="462"/>
    <cellStyle name="40% - Accent3 21" xfId="463"/>
    <cellStyle name="40% - Accent3 21 2" xfId="464"/>
    <cellStyle name="40% - Accent3 22" xfId="465"/>
    <cellStyle name="40% - Accent3 22 2" xfId="466"/>
    <cellStyle name="40% - Accent3 23" xfId="467"/>
    <cellStyle name="40% - Accent3 23 2" xfId="468"/>
    <cellStyle name="40% - Accent3 24" xfId="469"/>
    <cellStyle name="40% - Accent3 24 2" xfId="470"/>
    <cellStyle name="40% - Accent3 25" xfId="471"/>
    <cellStyle name="40% - Accent3 25 2" xfId="472"/>
    <cellStyle name="40% - Accent3 26" xfId="473"/>
    <cellStyle name="40% - Accent3 26 2" xfId="474"/>
    <cellStyle name="40% - Accent3 27" xfId="475"/>
    <cellStyle name="40% - Accent3 27 2" xfId="476"/>
    <cellStyle name="40% - Accent3 28" xfId="477"/>
    <cellStyle name="40% - Accent3 28 2" xfId="478"/>
    <cellStyle name="40% - Accent3 3" xfId="479"/>
    <cellStyle name="40% - Accent3 3 2" xfId="480"/>
    <cellStyle name="40% - Accent3 4" xfId="481"/>
    <cellStyle name="40% - Accent3 4 2" xfId="482"/>
    <cellStyle name="40% - Accent3 5" xfId="483"/>
    <cellStyle name="40% - Accent3 5 2" xfId="484"/>
    <cellStyle name="40% - Accent3 6" xfId="485"/>
    <cellStyle name="40% - Accent3 6 2" xfId="486"/>
    <cellStyle name="40% - Accent3 7" xfId="487"/>
    <cellStyle name="40% - Accent3 7 2" xfId="488"/>
    <cellStyle name="40% - Accent3 8" xfId="489"/>
    <cellStyle name="40% - Accent3 8 2" xfId="490"/>
    <cellStyle name="40% - Accent3 9" xfId="491"/>
    <cellStyle name="40% - Accent3 9 2" xfId="492"/>
    <cellStyle name="40% - Accent4 10" xfId="493"/>
    <cellStyle name="40% - Accent4 10 2" xfId="494"/>
    <cellStyle name="40% - Accent4 11" xfId="495"/>
    <cellStyle name="40% - Accent4 11 2" xfId="496"/>
    <cellStyle name="40% - Accent4 12" xfId="497"/>
    <cellStyle name="40% - Accent4 12 2" xfId="498"/>
    <cellStyle name="40% - Accent4 13" xfId="499"/>
    <cellStyle name="40% - Accent4 13 2" xfId="500"/>
    <cellStyle name="40% - Accent4 14" xfId="501"/>
    <cellStyle name="40% - Accent4 14 2" xfId="502"/>
    <cellStyle name="40% - Accent4 15" xfId="503"/>
    <cellStyle name="40% - Accent4 15 2" xfId="504"/>
    <cellStyle name="40% - Accent4 16" xfId="505"/>
    <cellStyle name="40% - Accent4 16 2" xfId="506"/>
    <cellStyle name="40% - Accent4 17" xfId="507"/>
    <cellStyle name="40% - Accent4 17 2" xfId="508"/>
    <cellStyle name="40% - Accent4 18" xfId="509"/>
    <cellStyle name="40% - Accent4 18 2" xfId="510"/>
    <cellStyle name="40% - Accent4 19" xfId="511"/>
    <cellStyle name="40% - Accent4 19 2" xfId="512"/>
    <cellStyle name="40% - Accent4 2" xfId="513"/>
    <cellStyle name="40% - Accent4 2 2" xfId="514"/>
    <cellStyle name="40% - Accent4 20" xfId="515"/>
    <cellStyle name="40% - Accent4 20 2" xfId="516"/>
    <cellStyle name="40% - Accent4 21" xfId="517"/>
    <cellStyle name="40% - Accent4 21 2" xfId="518"/>
    <cellStyle name="40% - Accent4 22" xfId="519"/>
    <cellStyle name="40% - Accent4 22 2" xfId="520"/>
    <cellStyle name="40% - Accent4 23" xfId="521"/>
    <cellStyle name="40% - Accent4 23 2" xfId="522"/>
    <cellStyle name="40% - Accent4 24" xfId="523"/>
    <cellStyle name="40% - Accent4 24 2" xfId="524"/>
    <cellStyle name="40% - Accent4 25" xfId="525"/>
    <cellStyle name="40% - Accent4 25 2" xfId="526"/>
    <cellStyle name="40% - Accent4 26" xfId="527"/>
    <cellStyle name="40% - Accent4 26 2" xfId="528"/>
    <cellStyle name="40% - Accent4 27" xfId="529"/>
    <cellStyle name="40% - Accent4 27 2" xfId="530"/>
    <cellStyle name="40% - Accent4 28" xfId="531"/>
    <cellStyle name="40% - Accent4 28 2" xfId="532"/>
    <cellStyle name="40% - Accent4 3" xfId="533"/>
    <cellStyle name="40% - Accent4 3 2" xfId="534"/>
    <cellStyle name="40% - Accent4 4" xfId="535"/>
    <cellStyle name="40% - Accent4 4 2" xfId="536"/>
    <cellStyle name="40% - Accent4 5" xfId="537"/>
    <cellStyle name="40% - Accent4 5 2" xfId="538"/>
    <cellStyle name="40% - Accent4 6" xfId="539"/>
    <cellStyle name="40% - Accent4 6 2" xfId="540"/>
    <cellStyle name="40% - Accent4 7" xfId="541"/>
    <cellStyle name="40% - Accent4 7 2" xfId="542"/>
    <cellStyle name="40% - Accent4 8" xfId="543"/>
    <cellStyle name="40% - Accent4 8 2" xfId="544"/>
    <cellStyle name="40% - Accent4 9" xfId="545"/>
    <cellStyle name="40% - Accent4 9 2" xfId="546"/>
    <cellStyle name="40% - Accent5 10" xfId="547"/>
    <cellStyle name="40% - Accent5 10 2" xfId="548"/>
    <cellStyle name="40% - Accent5 11" xfId="549"/>
    <cellStyle name="40% - Accent5 11 2" xfId="550"/>
    <cellStyle name="40% - Accent5 12" xfId="551"/>
    <cellStyle name="40% - Accent5 12 2" xfId="552"/>
    <cellStyle name="40% - Accent5 13" xfId="553"/>
    <cellStyle name="40% - Accent5 13 2" xfId="554"/>
    <cellStyle name="40% - Accent5 14" xfId="555"/>
    <cellStyle name="40% - Accent5 14 2" xfId="556"/>
    <cellStyle name="40% - Accent5 15" xfId="557"/>
    <cellStyle name="40% - Accent5 15 2" xfId="558"/>
    <cellStyle name="40% - Accent5 16" xfId="559"/>
    <cellStyle name="40% - Accent5 16 2" xfId="560"/>
    <cellStyle name="40% - Accent5 17" xfId="561"/>
    <cellStyle name="40% - Accent5 17 2" xfId="562"/>
    <cellStyle name="40% - Accent5 18" xfId="563"/>
    <cellStyle name="40% - Accent5 18 2" xfId="564"/>
    <cellStyle name="40% - Accent5 19" xfId="565"/>
    <cellStyle name="40% - Accent5 19 2" xfId="566"/>
    <cellStyle name="40% - Accent5 2" xfId="567"/>
    <cellStyle name="40% - Accent5 2 2" xfId="568"/>
    <cellStyle name="40% - Accent5 20" xfId="569"/>
    <cellStyle name="40% - Accent5 20 2" xfId="570"/>
    <cellStyle name="40% - Accent5 21" xfId="571"/>
    <cellStyle name="40% - Accent5 21 2" xfId="572"/>
    <cellStyle name="40% - Accent5 22" xfId="573"/>
    <cellStyle name="40% - Accent5 22 2" xfId="574"/>
    <cellStyle name="40% - Accent5 23" xfId="575"/>
    <cellStyle name="40% - Accent5 23 2" xfId="576"/>
    <cellStyle name="40% - Accent5 24" xfId="577"/>
    <cellStyle name="40% - Accent5 24 2" xfId="578"/>
    <cellStyle name="40% - Accent5 25" xfId="579"/>
    <cellStyle name="40% - Accent5 25 2" xfId="580"/>
    <cellStyle name="40% - Accent5 26" xfId="581"/>
    <cellStyle name="40% - Accent5 26 2" xfId="582"/>
    <cellStyle name="40% - Accent5 27" xfId="583"/>
    <cellStyle name="40% - Accent5 27 2" xfId="584"/>
    <cellStyle name="40% - Accent5 28" xfId="585"/>
    <cellStyle name="40% - Accent5 28 2" xfId="586"/>
    <cellStyle name="40% - Accent5 3" xfId="587"/>
    <cellStyle name="40% - Accent5 3 2" xfId="588"/>
    <cellStyle name="40% - Accent5 4" xfId="589"/>
    <cellStyle name="40% - Accent5 4 2" xfId="590"/>
    <cellStyle name="40% - Accent5 5" xfId="591"/>
    <cellStyle name="40% - Accent5 5 2" xfId="592"/>
    <cellStyle name="40% - Accent5 6" xfId="593"/>
    <cellStyle name="40% - Accent5 6 2" xfId="594"/>
    <cellStyle name="40% - Accent5 7" xfId="595"/>
    <cellStyle name="40% - Accent5 7 2" xfId="596"/>
    <cellStyle name="40% - Accent5 8" xfId="597"/>
    <cellStyle name="40% - Accent5 8 2" xfId="598"/>
    <cellStyle name="40% - Accent5 9" xfId="599"/>
    <cellStyle name="40% - Accent5 9 2" xfId="600"/>
    <cellStyle name="40% - Accent6 10" xfId="601"/>
    <cellStyle name="40% - Accent6 10 2" xfId="602"/>
    <cellStyle name="40% - Accent6 11" xfId="603"/>
    <cellStyle name="40% - Accent6 11 2" xfId="604"/>
    <cellStyle name="40% - Accent6 12" xfId="605"/>
    <cellStyle name="40% - Accent6 12 2" xfId="606"/>
    <cellStyle name="40% - Accent6 13" xfId="607"/>
    <cellStyle name="40% - Accent6 13 2" xfId="608"/>
    <cellStyle name="40% - Accent6 14" xfId="609"/>
    <cellStyle name="40% - Accent6 14 2" xfId="610"/>
    <cellStyle name="40% - Accent6 15" xfId="611"/>
    <cellStyle name="40% - Accent6 15 2" xfId="612"/>
    <cellStyle name="40% - Accent6 16" xfId="613"/>
    <cellStyle name="40% - Accent6 16 2" xfId="614"/>
    <cellStyle name="40% - Accent6 17" xfId="615"/>
    <cellStyle name="40% - Accent6 17 2" xfId="616"/>
    <cellStyle name="40% - Accent6 18" xfId="617"/>
    <cellStyle name="40% - Accent6 18 2" xfId="618"/>
    <cellStyle name="40% - Accent6 19" xfId="619"/>
    <cellStyle name="40% - Accent6 19 2" xfId="620"/>
    <cellStyle name="40% - Accent6 2" xfId="621"/>
    <cellStyle name="40% - Accent6 2 2" xfId="622"/>
    <cellStyle name="40% - Accent6 20" xfId="623"/>
    <cellStyle name="40% - Accent6 20 2" xfId="624"/>
    <cellStyle name="40% - Accent6 21" xfId="625"/>
    <cellStyle name="40% - Accent6 21 2" xfId="626"/>
    <cellStyle name="40% - Accent6 22" xfId="627"/>
    <cellStyle name="40% - Accent6 22 2" xfId="628"/>
    <cellStyle name="40% - Accent6 23" xfId="629"/>
    <cellStyle name="40% - Accent6 23 2" xfId="630"/>
    <cellStyle name="40% - Accent6 24" xfId="631"/>
    <cellStyle name="40% - Accent6 24 2" xfId="632"/>
    <cellStyle name="40% - Accent6 25" xfId="633"/>
    <cellStyle name="40% - Accent6 25 2" xfId="634"/>
    <cellStyle name="40% - Accent6 26" xfId="635"/>
    <cellStyle name="40% - Accent6 26 2" xfId="636"/>
    <cellStyle name="40% - Accent6 27" xfId="637"/>
    <cellStyle name="40% - Accent6 27 2" xfId="638"/>
    <cellStyle name="40% - Accent6 28" xfId="639"/>
    <cellStyle name="40% - Accent6 28 2" xfId="640"/>
    <cellStyle name="40% - Accent6 3" xfId="641"/>
    <cellStyle name="40% - Accent6 3 2" xfId="642"/>
    <cellStyle name="40% - Accent6 4" xfId="643"/>
    <cellStyle name="40% - Accent6 4 2" xfId="644"/>
    <cellStyle name="40% - Accent6 5" xfId="645"/>
    <cellStyle name="40% - Accent6 5 2" xfId="646"/>
    <cellStyle name="40% - Accent6 6" xfId="647"/>
    <cellStyle name="40% - Accent6 6 2" xfId="648"/>
    <cellStyle name="40% - Accent6 7" xfId="649"/>
    <cellStyle name="40% - Accent6 7 2" xfId="650"/>
    <cellStyle name="40% - Accent6 8" xfId="651"/>
    <cellStyle name="40% - Accent6 8 2" xfId="652"/>
    <cellStyle name="40% - Accent6 9" xfId="653"/>
    <cellStyle name="40% - Accent6 9 2" xfId="654"/>
    <cellStyle name="60% - Accent1 10" xfId="655"/>
    <cellStyle name="60% - Accent1 10 2" xfId="656"/>
    <cellStyle name="60% - Accent1 11" xfId="657"/>
    <cellStyle name="60% - Accent1 11 2" xfId="658"/>
    <cellStyle name="60% - Accent1 12" xfId="659"/>
    <cellStyle name="60% - Accent1 12 2" xfId="660"/>
    <cellStyle name="60% - Accent1 13" xfId="661"/>
    <cellStyle name="60% - Accent1 13 2" xfId="662"/>
    <cellStyle name="60% - Accent1 14" xfId="663"/>
    <cellStyle name="60% - Accent1 14 2" xfId="664"/>
    <cellStyle name="60% - Accent1 15" xfId="665"/>
    <cellStyle name="60% - Accent1 15 2" xfId="666"/>
    <cellStyle name="60% - Accent1 16" xfId="667"/>
    <cellStyle name="60% - Accent1 16 2" xfId="668"/>
    <cellStyle name="60% - Accent1 17" xfId="669"/>
    <cellStyle name="60% - Accent1 17 2" xfId="670"/>
    <cellStyle name="60% - Accent1 18" xfId="671"/>
    <cellStyle name="60% - Accent1 18 2" xfId="672"/>
    <cellStyle name="60% - Accent1 19" xfId="673"/>
    <cellStyle name="60% - Accent1 19 2" xfId="674"/>
    <cellStyle name="60% - Accent1 2" xfId="675"/>
    <cellStyle name="60% - Accent1 2 2" xfId="676"/>
    <cellStyle name="60% - Accent1 20" xfId="677"/>
    <cellStyle name="60% - Accent1 20 2" xfId="678"/>
    <cellStyle name="60% - Accent1 21" xfId="679"/>
    <cellStyle name="60% - Accent1 21 2" xfId="680"/>
    <cellStyle name="60% - Accent1 22" xfId="681"/>
    <cellStyle name="60% - Accent1 22 2" xfId="682"/>
    <cellStyle name="60% - Accent1 23" xfId="683"/>
    <cellStyle name="60% - Accent1 23 2" xfId="684"/>
    <cellStyle name="60% - Accent1 24" xfId="685"/>
    <cellStyle name="60% - Accent1 24 2" xfId="686"/>
    <cellStyle name="60% - Accent1 25" xfId="687"/>
    <cellStyle name="60% - Accent1 25 2" xfId="688"/>
    <cellStyle name="60% - Accent1 26" xfId="689"/>
    <cellStyle name="60% - Accent1 26 2" xfId="690"/>
    <cellStyle name="60% - Accent1 27" xfId="691"/>
    <cellStyle name="60% - Accent1 27 2" xfId="692"/>
    <cellStyle name="60% - Accent1 28" xfId="693"/>
    <cellStyle name="60% - Accent1 28 2" xfId="694"/>
    <cellStyle name="60% - Accent1 3" xfId="695"/>
    <cellStyle name="60% - Accent1 3 2" xfId="696"/>
    <cellStyle name="60% - Accent1 4" xfId="697"/>
    <cellStyle name="60% - Accent1 4 2" xfId="698"/>
    <cellStyle name="60% - Accent1 5" xfId="699"/>
    <cellStyle name="60% - Accent1 5 2" xfId="700"/>
    <cellStyle name="60% - Accent1 6" xfId="701"/>
    <cellStyle name="60% - Accent1 6 2" xfId="702"/>
    <cellStyle name="60% - Accent1 7" xfId="703"/>
    <cellStyle name="60% - Accent1 7 2" xfId="704"/>
    <cellStyle name="60% - Accent1 8" xfId="705"/>
    <cellStyle name="60% - Accent1 8 2" xfId="706"/>
    <cellStyle name="60% - Accent1 9" xfId="707"/>
    <cellStyle name="60% - Accent1 9 2" xfId="708"/>
    <cellStyle name="60% - Accent2 10" xfId="709"/>
    <cellStyle name="60% - Accent2 10 2" xfId="710"/>
    <cellStyle name="60% - Accent2 11" xfId="711"/>
    <cellStyle name="60% - Accent2 11 2" xfId="712"/>
    <cellStyle name="60% - Accent2 12" xfId="713"/>
    <cellStyle name="60% - Accent2 12 2" xfId="714"/>
    <cellStyle name="60% - Accent2 13" xfId="715"/>
    <cellStyle name="60% - Accent2 13 2" xfId="716"/>
    <cellStyle name="60% - Accent2 14" xfId="717"/>
    <cellStyle name="60% - Accent2 14 2" xfId="718"/>
    <cellStyle name="60% - Accent2 15" xfId="719"/>
    <cellStyle name="60% - Accent2 15 2" xfId="720"/>
    <cellStyle name="60% - Accent2 16" xfId="721"/>
    <cellStyle name="60% - Accent2 16 2" xfId="722"/>
    <cellStyle name="60% - Accent2 17" xfId="723"/>
    <cellStyle name="60% - Accent2 17 2" xfId="724"/>
    <cellStyle name="60% - Accent2 18" xfId="725"/>
    <cellStyle name="60% - Accent2 18 2" xfId="726"/>
    <cellStyle name="60% - Accent2 19" xfId="727"/>
    <cellStyle name="60% - Accent2 19 2" xfId="728"/>
    <cellStyle name="60% - Accent2 2" xfId="729"/>
    <cellStyle name="60% - Accent2 2 2" xfId="730"/>
    <cellStyle name="60% - Accent2 20" xfId="731"/>
    <cellStyle name="60% - Accent2 20 2" xfId="732"/>
    <cellStyle name="60% - Accent2 21" xfId="733"/>
    <cellStyle name="60% - Accent2 21 2" xfId="734"/>
    <cellStyle name="60% - Accent2 22" xfId="735"/>
    <cellStyle name="60% - Accent2 22 2" xfId="736"/>
    <cellStyle name="60% - Accent2 23" xfId="737"/>
    <cellStyle name="60% - Accent2 23 2" xfId="738"/>
    <cellStyle name="60% - Accent2 24" xfId="739"/>
    <cellStyle name="60% - Accent2 24 2" xfId="740"/>
    <cellStyle name="60% - Accent2 25" xfId="741"/>
    <cellStyle name="60% - Accent2 25 2" xfId="742"/>
    <cellStyle name="60% - Accent2 26" xfId="743"/>
    <cellStyle name="60% - Accent2 26 2" xfId="744"/>
    <cellStyle name="60% - Accent2 27" xfId="745"/>
    <cellStyle name="60% - Accent2 27 2" xfId="746"/>
    <cellStyle name="60% - Accent2 28" xfId="747"/>
    <cellStyle name="60% - Accent2 28 2" xfId="748"/>
    <cellStyle name="60% - Accent2 3" xfId="749"/>
    <cellStyle name="60% - Accent2 3 2" xfId="750"/>
    <cellStyle name="60% - Accent2 4" xfId="751"/>
    <cellStyle name="60% - Accent2 4 2" xfId="752"/>
    <cellStyle name="60% - Accent2 5" xfId="753"/>
    <cellStyle name="60% - Accent2 5 2" xfId="754"/>
    <cellStyle name="60% - Accent2 6" xfId="755"/>
    <cellStyle name="60% - Accent2 6 2" xfId="756"/>
    <cellStyle name="60% - Accent2 7" xfId="757"/>
    <cellStyle name="60% - Accent2 7 2" xfId="758"/>
    <cellStyle name="60% - Accent2 8" xfId="759"/>
    <cellStyle name="60% - Accent2 8 2" xfId="760"/>
    <cellStyle name="60% - Accent2 9" xfId="761"/>
    <cellStyle name="60% - Accent2 9 2" xfId="762"/>
    <cellStyle name="60% - Accent3 10" xfId="763"/>
    <cellStyle name="60% - Accent3 10 2" xfId="764"/>
    <cellStyle name="60% - Accent3 11" xfId="765"/>
    <cellStyle name="60% - Accent3 11 2" xfId="766"/>
    <cellStyle name="60% - Accent3 12" xfId="767"/>
    <cellStyle name="60% - Accent3 12 2" xfId="768"/>
    <cellStyle name="60% - Accent3 13" xfId="769"/>
    <cellStyle name="60% - Accent3 13 2" xfId="770"/>
    <cellStyle name="60% - Accent3 14" xfId="771"/>
    <cellStyle name="60% - Accent3 14 2" xfId="772"/>
    <cellStyle name="60% - Accent3 15" xfId="773"/>
    <cellStyle name="60% - Accent3 15 2" xfId="774"/>
    <cellStyle name="60% - Accent3 16" xfId="775"/>
    <cellStyle name="60% - Accent3 16 2" xfId="776"/>
    <cellStyle name="60% - Accent3 17" xfId="777"/>
    <cellStyle name="60% - Accent3 17 2" xfId="778"/>
    <cellStyle name="60% - Accent3 18" xfId="779"/>
    <cellStyle name="60% - Accent3 18 2" xfId="780"/>
    <cellStyle name="60% - Accent3 19" xfId="781"/>
    <cellStyle name="60% - Accent3 19 2" xfId="782"/>
    <cellStyle name="60% - Accent3 2" xfId="783"/>
    <cellStyle name="60% - Accent3 2 2" xfId="784"/>
    <cellStyle name="60% - Accent3 20" xfId="785"/>
    <cellStyle name="60% - Accent3 20 2" xfId="786"/>
    <cellStyle name="60% - Accent3 21" xfId="787"/>
    <cellStyle name="60% - Accent3 21 2" xfId="788"/>
    <cellStyle name="60% - Accent3 22" xfId="789"/>
    <cellStyle name="60% - Accent3 22 2" xfId="790"/>
    <cellStyle name="60% - Accent3 23" xfId="791"/>
    <cellStyle name="60% - Accent3 23 2" xfId="792"/>
    <cellStyle name="60% - Accent3 24" xfId="793"/>
    <cellStyle name="60% - Accent3 24 2" xfId="794"/>
    <cellStyle name="60% - Accent3 25" xfId="795"/>
    <cellStyle name="60% - Accent3 25 2" xfId="796"/>
    <cellStyle name="60% - Accent3 26" xfId="797"/>
    <cellStyle name="60% - Accent3 26 2" xfId="798"/>
    <cellStyle name="60% - Accent3 27" xfId="799"/>
    <cellStyle name="60% - Accent3 27 2" xfId="800"/>
    <cellStyle name="60% - Accent3 28" xfId="801"/>
    <cellStyle name="60% - Accent3 28 2" xfId="802"/>
    <cellStyle name="60% - Accent3 3" xfId="803"/>
    <cellStyle name="60% - Accent3 3 2" xfId="804"/>
    <cellStyle name="60% - Accent3 4" xfId="805"/>
    <cellStyle name="60% - Accent3 4 2" xfId="806"/>
    <cellStyle name="60% - Accent3 5" xfId="807"/>
    <cellStyle name="60% - Accent3 5 2" xfId="808"/>
    <cellStyle name="60% - Accent3 6" xfId="809"/>
    <cellStyle name="60% - Accent3 6 2" xfId="810"/>
    <cellStyle name="60% - Accent3 7" xfId="811"/>
    <cellStyle name="60% - Accent3 7 2" xfId="812"/>
    <cellStyle name="60% - Accent3 8" xfId="813"/>
    <cellStyle name="60% - Accent3 8 2" xfId="814"/>
    <cellStyle name="60% - Accent3 9" xfId="815"/>
    <cellStyle name="60% - Accent3 9 2" xfId="816"/>
    <cellStyle name="60% - Accent4 10" xfId="817"/>
    <cellStyle name="60% - Accent4 10 2" xfId="818"/>
    <cellStyle name="60% - Accent4 11" xfId="819"/>
    <cellStyle name="60% - Accent4 11 2" xfId="820"/>
    <cellStyle name="60% - Accent4 12" xfId="821"/>
    <cellStyle name="60% - Accent4 12 2" xfId="822"/>
    <cellStyle name="60% - Accent4 13" xfId="823"/>
    <cellStyle name="60% - Accent4 13 2" xfId="824"/>
    <cellStyle name="60% - Accent4 14" xfId="825"/>
    <cellStyle name="60% - Accent4 14 2" xfId="826"/>
    <cellStyle name="60% - Accent4 15" xfId="827"/>
    <cellStyle name="60% - Accent4 15 2" xfId="828"/>
    <cellStyle name="60% - Accent4 16" xfId="829"/>
    <cellStyle name="60% - Accent4 16 2" xfId="830"/>
    <cellStyle name="60% - Accent4 17" xfId="831"/>
    <cellStyle name="60% - Accent4 17 2" xfId="832"/>
    <cellStyle name="60% - Accent4 18" xfId="833"/>
    <cellStyle name="60% - Accent4 18 2" xfId="834"/>
    <cellStyle name="60% - Accent4 19" xfId="835"/>
    <cellStyle name="60% - Accent4 19 2" xfId="836"/>
    <cellStyle name="60% - Accent4 2" xfId="837"/>
    <cellStyle name="60% - Accent4 2 2" xfId="838"/>
    <cellStyle name="60% - Accent4 20" xfId="839"/>
    <cellStyle name="60% - Accent4 20 2" xfId="840"/>
    <cellStyle name="60% - Accent4 21" xfId="841"/>
    <cellStyle name="60% - Accent4 21 2" xfId="842"/>
    <cellStyle name="60% - Accent4 22" xfId="843"/>
    <cellStyle name="60% - Accent4 22 2" xfId="844"/>
    <cellStyle name="60% - Accent4 23" xfId="845"/>
    <cellStyle name="60% - Accent4 23 2" xfId="846"/>
    <cellStyle name="60% - Accent4 24" xfId="847"/>
    <cellStyle name="60% - Accent4 24 2" xfId="848"/>
    <cellStyle name="60% - Accent4 25" xfId="849"/>
    <cellStyle name="60% - Accent4 25 2" xfId="850"/>
    <cellStyle name="60% - Accent4 26" xfId="851"/>
    <cellStyle name="60% - Accent4 26 2" xfId="852"/>
    <cellStyle name="60% - Accent4 27" xfId="853"/>
    <cellStyle name="60% - Accent4 27 2" xfId="854"/>
    <cellStyle name="60% - Accent4 28" xfId="855"/>
    <cellStyle name="60% - Accent4 28 2" xfId="856"/>
    <cellStyle name="60% - Accent4 3" xfId="857"/>
    <cellStyle name="60% - Accent4 3 2" xfId="858"/>
    <cellStyle name="60% - Accent4 4" xfId="859"/>
    <cellStyle name="60% - Accent4 4 2" xfId="860"/>
    <cellStyle name="60% - Accent4 5" xfId="861"/>
    <cellStyle name="60% - Accent4 5 2" xfId="862"/>
    <cellStyle name="60% - Accent4 6" xfId="863"/>
    <cellStyle name="60% - Accent4 6 2" xfId="864"/>
    <cellStyle name="60% - Accent4 7" xfId="865"/>
    <cellStyle name="60% - Accent4 7 2" xfId="866"/>
    <cellStyle name="60% - Accent4 8" xfId="867"/>
    <cellStyle name="60% - Accent4 8 2" xfId="868"/>
    <cellStyle name="60% - Accent4 9" xfId="869"/>
    <cellStyle name="60% - Accent4 9 2" xfId="870"/>
    <cellStyle name="60% - Accent5 10" xfId="871"/>
    <cellStyle name="60% - Accent5 10 2" xfId="872"/>
    <cellStyle name="60% - Accent5 11" xfId="873"/>
    <cellStyle name="60% - Accent5 11 2" xfId="874"/>
    <cellStyle name="60% - Accent5 12" xfId="875"/>
    <cellStyle name="60% - Accent5 12 2" xfId="876"/>
    <cellStyle name="60% - Accent5 13" xfId="877"/>
    <cellStyle name="60% - Accent5 13 2" xfId="878"/>
    <cellStyle name="60% - Accent5 14" xfId="879"/>
    <cellStyle name="60% - Accent5 14 2" xfId="880"/>
    <cellStyle name="60% - Accent5 15" xfId="881"/>
    <cellStyle name="60% - Accent5 15 2" xfId="882"/>
    <cellStyle name="60% - Accent5 16" xfId="883"/>
    <cellStyle name="60% - Accent5 16 2" xfId="884"/>
    <cellStyle name="60% - Accent5 17" xfId="885"/>
    <cellStyle name="60% - Accent5 17 2" xfId="886"/>
    <cellStyle name="60% - Accent5 18" xfId="887"/>
    <cellStyle name="60% - Accent5 18 2" xfId="888"/>
    <cellStyle name="60% - Accent5 19" xfId="889"/>
    <cellStyle name="60% - Accent5 19 2" xfId="890"/>
    <cellStyle name="60% - Accent5 2" xfId="891"/>
    <cellStyle name="60% - Accent5 2 2" xfId="892"/>
    <cellStyle name="60% - Accent5 20" xfId="893"/>
    <cellStyle name="60% - Accent5 20 2" xfId="894"/>
    <cellStyle name="60% - Accent5 21" xfId="895"/>
    <cellStyle name="60% - Accent5 21 2" xfId="896"/>
    <cellStyle name="60% - Accent5 22" xfId="897"/>
    <cellStyle name="60% - Accent5 22 2" xfId="898"/>
    <cellStyle name="60% - Accent5 23" xfId="899"/>
    <cellStyle name="60% - Accent5 23 2" xfId="900"/>
    <cellStyle name="60% - Accent5 24" xfId="901"/>
    <cellStyle name="60% - Accent5 24 2" xfId="902"/>
    <cellStyle name="60% - Accent5 25" xfId="903"/>
    <cellStyle name="60% - Accent5 25 2" xfId="904"/>
    <cellStyle name="60% - Accent5 26" xfId="905"/>
    <cellStyle name="60% - Accent5 26 2" xfId="906"/>
    <cellStyle name="60% - Accent5 27" xfId="907"/>
    <cellStyle name="60% - Accent5 27 2" xfId="908"/>
    <cellStyle name="60% - Accent5 28" xfId="909"/>
    <cellStyle name="60% - Accent5 28 2" xfId="910"/>
    <cellStyle name="60% - Accent5 3" xfId="911"/>
    <cellStyle name="60% - Accent5 3 2" xfId="912"/>
    <cellStyle name="60% - Accent5 4" xfId="913"/>
    <cellStyle name="60% - Accent5 4 2" xfId="914"/>
    <cellStyle name="60% - Accent5 5" xfId="915"/>
    <cellStyle name="60% - Accent5 5 2" xfId="916"/>
    <cellStyle name="60% - Accent5 6" xfId="917"/>
    <cellStyle name="60% - Accent5 6 2" xfId="918"/>
    <cellStyle name="60% - Accent5 7" xfId="919"/>
    <cellStyle name="60% - Accent5 7 2" xfId="920"/>
    <cellStyle name="60% - Accent5 8" xfId="921"/>
    <cellStyle name="60% - Accent5 8 2" xfId="922"/>
    <cellStyle name="60% - Accent5 9" xfId="923"/>
    <cellStyle name="60% - Accent5 9 2" xfId="924"/>
    <cellStyle name="60% - Accent6 10" xfId="925"/>
    <cellStyle name="60% - Accent6 10 2" xfId="926"/>
    <cellStyle name="60% - Accent6 11" xfId="927"/>
    <cellStyle name="60% - Accent6 11 2" xfId="928"/>
    <cellStyle name="60% - Accent6 12" xfId="929"/>
    <cellStyle name="60% - Accent6 12 2" xfId="930"/>
    <cellStyle name="60% - Accent6 13" xfId="931"/>
    <cellStyle name="60% - Accent6 13 2" xfId="932"/>
    <cellStyle name="60% - Accent6 14" xfId="933"/>
    <cellStyle name="60% - Accent6 14 2" xfId="934"/>
    <cellStyle name="60% - Accent6 15" xfId="935"/>
    <cellStyle name="60% - Accent6 15 2" xfId="936"/>
    <cellStyle name="60% - Accent6 16" xfId="937"/>
    <cellStyle name="60% - Accent6 16 2" xfId="938"/>
    <cellStyle name="60% - Accent6 17" xfId="939"/>
    <cellStyle name="60% - Accent6 17 2" xfId="940"/>
    <cellStyle name="60% - Accent6 18" xfId="941"/>
    <cellStyle name="60% - Accent6 18 2" xfId="942"/>
    <cellStyle name="60% - Accent6 19" xfId="943"/>
    <cellStyle name="60% - Accent6 19 2" xfId="944"/>
    <cellStyle name="60% - Accent6 2" xfId="945"/>
    <cellStyle name="60% - Accent6 2 2" xfId="946"/>
    <cellStyle name="60% - Accent6 20" xfId="947"/>
    <cellStyle name="60% - Accent6 20 2" xfId="948"/>
    <cellStyle name="60% - Accent6 21" xfId="949"/>
    <cellStyle name="60% - Accent6 21 2" xfId="950"/>
    <cellStyle name="60% - Accent6 22" xfId="951"/>
    <cellStyle name="60% - Accent6 22 2" xfId="952"/>
    <cellStyle name="60% - Accent6 23" xfId="953"/>
    <cellStyle name="60% - Accent6 23 2" xfId="954"/>
    <cellStyle name="60% - Accent6 24" xfId="955"/>
    <cellStyle name="60% - Accent6 24 2" xfId="956"/>
    <cellStyle name="60% - Accent6 25" xfId="957"/>
    <cellStyle name="60% - Accent6 25 2" xfId="958"/>
    <cellStyle name="60% - Accent6 26" xfId="959"/>
    <cellStyle name="60% - Accent6 26 2" xfId="960"/>
    <cellStyle name="60% - Accent6 27" xfId="961"/>
    <cellStyle name="60% - Accent6 27 2" xfId="962"/>
    <cellStyle name="60% - Accent6 28" xfId="963"/>
    <cellStyle name="60% - Accent6 28 2" xfId="964"/>
    <cellStyle name="60% - Accent6 3" xfId="965"/>
    <cellStyle name="60% - Accent6 3 2" xfId="966"/>
    <cellStyle name="60% - Accent6 4" xfId="967"/>
    <cellStyle name="60% - Accent6 4 2" xfId="968"/>
    <cellStyle name="60% - Accent6 5" xfId="969"/>
    <cellStyle name="60% - Accent6 5 2" xfId="970"/>
    <cellStyle name="60% - Accent6 6" xfId="971"/>
    <cellStyle name="60% - Accent6 6 2" xfId="972"/>
    <cellStyle name="60% - Accent6 7" xfId="973"/>
    <cellStyle name="60% - Accent6 7 2" xfId="974"/>
    <cellStyle name="60% - Accent6 8" xfId="975"/>
    <cellStyle name="60% - Accent6 8 2" xfId="976"/>
    <cellStyle name="60% - Accent6 9" xfId="977"/>
    <cellStyle name="60% - Accent6 9 2" xfId="978"/>
    <cellStyle name="Accent1 10" xfId="979"/>
    <cellStyle name="Accent1 10 2" xfId="980"/>
    <cellStyle name="Accent1 11" xfId="981"/>
    <cellStyle name="Accent1 11 2" xfId="982"/>
    <cellStyle name="Accent1 12" xfId="983"/>
    <cellStyle name="Accent1 12 2" xfId="984"/>
    <cellStyle name="Accent1 13" xfId="985"/>
    <cellStyle name="Accent1 13 2" xfId="986"/>
    <cellStyle name="Accent1 14" xfId="987"/>
    <cellStyle name="Accent1 14 2" xfId="988"/>
    <cellStyle name="Accent1 15" xfId="989"/>
    <cellStyle name="Accent1 15 2" xfId="990"/>
    <cellStyle name="Accent1 16" xfId="991"/>
    <cellStyle name="Accent1 16 2" xfId="992"/>
    <cellStyle name="Accent1 17" xfId="993"/>
    <cellStyle name="Accent1 17 2" xfId="994"/>
    <cellStyle name="Accent1 18" xfId="995"/>
    <cellStyle name="Accent1 18 2" xfId="996"/>
    <cellStyle name="Accent1 19" xfId="997"/>
    <cellStyle name="Accent1 19 2" xfId="998"/>
    <cellStyle name="Accent1 2" xfId="999"/>
    <cellStyle name="Accent1 2 2" xfId="1000"/>
    <cellStyle name="Accent1 20" xfId="1001"/>
    <cellStyle name="Accent1 20 2" xfId="1002"/>
    <cellStyle name="Accent1 21" xfId="1003"/>
    <cellStyle name="Accent1 21 2" xfId="1004"/>
    <cellStyle name="Accent1 22" xfId="1005"/>
    <cellStyle name="Accent1 22 2" xfId="1006"/>
    <cellStyle name="Accent1 23" xfId="1007"/>
    <cellStyle name="Accent1 23 2" xfId="1008"/>
    <cellStyle name="Accent1 24" xfId="1009"/>
    <cellStyle name="Accent1 24 2" xfId="1010"/>
    <cellStyle name="Accent1 25" xfId="1011"/>
    <cellStyle name="Accent1 25 2" xfId="1012"/>
    <cellStyle name="Accent1 26" xfId="1013"/>
    <cellStyle name="Accent1 26 2" xfId="1014"/>
    <cellStyle name="Accent1 27" xfId="1015"/>
    <cellStyle name="Accent1 27 2" xfId="1016"/>
    <cellStyle name="Accent1 28" xfId="1017"/>
    <cellStyle name="Accent1 28 2" xfId="1018"/>
    <cellStyle name="Accent1 3" xfId="1019"/>
    <cellStyle name="Accent1 3 2" xfId="1020"/>
    <cellStyle name="Accent1 4" xfId="1021"/>
    <cellStyle name="Accent1 4 2" xfId="1022"/>
    <cellStyle name="Accent1 5" xfId="1023"/>
    <cellStyle name="Accent1 5 2" xfId="1024"/>
    <cellStyle name="Accent1 6" xfId="1025"/>
    <cellStyle name="Accent1 6 2" xfId="1026"/>
    <cellStyle name="Accent1 7" xfId="1027"/>
    <cellStyle name="Accent1 7 2" xfId="1028"/>
    <cellStyle name="Accent1 8" xfId="1029"/>
    <cellStyle name="Accent1 8 2" xfId="1030"/>
    <cellStyle name="Accent1 9" xfId="1031"/>
    <cellStyle name="Accent1 9 2" xfId="1032"/>
    <cellStyle name="Accent2 10" xfId="1033"/>
    <cellStyle name="Accent2 10 2" xfId="1034"/>
    <cellStyle name="Accent2 11" xfId="1035"/>
    <cellStyle name="Accent2 11 2" xfId="1036"/>
    <cellStyle name="Accent2 12" xfId="1037"/>
    <cellStyle name="Accent2 12 2" xfId="1038"/>
    <cellStyle name="Accent2 13" xfId="1039"/>
    <cellStyle name="Accent2 13 2" xfId="1040"/>
    <cellStyle name="Accent2 14" xfId="1041"/>
    <cellStyle name="Accent2 14 2" xfId="1042"/>
    <cellStyle name="Accent2 15" xfId="1043"/>
    <cellStyle name="Accent2 15 2" xfId="1044"/>
    <cellStyle name="Accent2 16" xfId="1045"/>
    <cellStyle name="Accent2 16 2" xfId="1046"/>
    <cellStyle name="Accent2 17" xfId="1047"/>
    <cellStyle name="Accent2 17 2" xfId="1048"/>
    <cellStyle name="Accent2 18" xfId="1049"/>
    <cellStyle name="Accent2 18 2" xfId="1050"/>
    <cellStyle name="Accent2 19" xfId="1051"/>
    <cellStyle name="Accent2 19 2" xfId="1052"/>
    <cellStyle name="Accent2 2" xfId="1053"/>
    <cellStyle name="Accent2 2 2" xfId="1054"/>
    <cellStyle name="Accent2 20" xfId="1055"/>
    <cellStyle name="Accent2 20 2" xfId="1056"/>
    <cellStyle name="Accent2 21" xfId="1057"/>
    <cellStyle name="Accent2 21 2" xfId="1058"/>
    <cellStyle name="Accent2 22" xfId="1059"/>
    <cellStyle name="Accent2 22 2" xfId="1060"/>
    <cellStyle name="Accent2 23" xfId="1061"/>
    <cellStyle name="Accent2 23 2" xfId="1062"/>
    <cellStyle name="Accent2 24" xfId="1063"/>
    <cellStyle name="Accent2 24 2" xfId="1064"/>
    <cellStyle name="Accent2 25" xfId="1065"/>
    <cellStyle name="Accent2 25 2" xfId="1066"/>
    <cellStyle name="Accent2 26" xfId="1067"/>
    <cellStyle name="Accent2 26 2" xfId="1068"/>
    <cellStyle name="Accent2 27" xfId="1069"/>
    <cellStyle name="Accent2 27 2" xfId="1070"/>
    <cellStyle name="Accent2 28" xfId="1071"/>
    <cellStyle name="Accent2 28 2" xfId="1072"/>
    <cellStyle name="Accent2 3" xfId="1073"/>
    <cellStyle name="Accent2 3 2" xfId="1074"/>
    <cellStyle name="Accent2 4" xfId="1075"/>
    <cellStyle name="Accent2 4 2" xfId="1076"/>
    <cellStyle name="Accent2 5" xfId="1077"/>
    <cellStyle name="Accent2 5 2" xfId="1078"/>
    <cellStyle name="Accent2 6" xfId="1079"/>
    <cellStyle name="Accent2 6 2" xfId="1080"/>
    <cellStyle name="Accent2 7" xfId="1081"/>
    <cellStyle name="Accent2 7 2" xfId="1082"/>
    <cellStyle name="Accent2 8" xfId="1083"/>
    <cellStyle name="Accent2 8 2" xfId="1084"/>
    <cellStyle name="Accent2 9" xfId="1085"/>
    <cellStyle name="Accent2 9 2" xfId="1086"/>
    <cellStyle name="Accent3 10" xfId="1087"/>
    <cellStyle name="Accent3 10 2" xfId="1088"/>
    <cellStyle name="Accent3 11" xfId="1089"/>
    <cellStyle name="Accent3 11 2" xfId="1090"/>
    <cellStyle name="Accent3 12" xfId="1091"/>
    <cellStyle name="Accent3 12 2" xfId="1092"/>
    <cellStyle name="Accent3 13" xfId="1093"/>
    <cellStyle name="Accent3 13 2" xfId="1094"/>
    <cellStyle name="Accent3 14" xfId="1095"/>
    <cellStyle name="Accent3 14 2" xfId="1096"/>
    <cellStyle name="Accent3 15" xfId="1097"/>
    <cellStyle name="Accent3 15 2" xfId="1098"/>
    <cellStyle name="Accent3 16" xfId="1099"/>
    <cellStyle name="Accent3 16 2" xfId="1100"/>
    <cellStyle name="Accent3 17" xfId="1101"/>
    <cellStyle name="Accent3 17 2" xfId="1102"/>
    <cellStyle name="Accent3 18" xfId="1103"/>
    <cellStyle name="Accent3 18 2" xfId="1104"/>
    <cellStyle name="Accent3 19" xfId="1105"/>
    <cellStyle name="Accent3 19 2" xfId="1106"/>
    <cellStyle name="Accent3 2" xfId="1107"/>
    <cellStyle name="Accent3 2 2" xfId="1108"/>
    <cellStyle name="Accent3 20" xfId="1109"/>
    <cellStyle name="Accent3 20 2" xfId="1110"/>
    <cellStyle name="Accent3 21" xfId="1111"/>
    <cellStyle name="Accent3 21 2" xfId="1112"/>
    <cellStyle name="Accent3 22" xfId="1113"/>
    <cellStyle name="Accent3 22 2" xfId="1114"/>
    <cellStyle name="Accent3 23" xfId="1115"/>
    <cellStyle name="Accent3 23 2" xfId="1116"/>
    <cellStyle name="Accent3 24" xfId="1117"/>
    <cellStyle name="Accent3 24 2" xfId="1118"/>
    <cellStyle name="Accent3 25" xfId="1119"/>
    <cellStyle name="Accent3 25 2" xfId="1120"/>
    <cellStyle name="Accent3 26" xfId="1121"/>
    <cellStyle name="Accent3 26 2" xfId="1122"/>
    <cellStyle name="Accent3 27" xfId="1123"/>
    <cellStyle name="Accent3 27 2" xfId="1124"/>
    <cellStyle name="Accent3 28" xfId="1125"/>
    <cellStyle name="Accent3 28 2" xfId="1126"/>
    <cellStyle name="Accent3 3" xfId="1127"/>
    <cellStyle name="Accent3 3 2" xfId="1128"/>
    <cellStyle name="Accent3 4" xfId="1129"/>
    <cellStyle name="Accent3 4 2" xfId="1130"/>
    <cellStyle name="Accent3 5" xfId="1131"/>
    <cellStyle name="Accent3 5 2" xfId="1132"/>
    <cellStyle name="Accent3 6" xfId="1133"/>
    <cellStyle name="Accent3 6 2" xfId="1134"/>
    <cellStyle name="Accent3 7" xfId="1135"/>
    <cellStyle name="Accent3 7 2" xfId="1136"/>
    <cellStyle name="Accent3 8" xfId="1137"/>
    <cellStyle name="Accent3 8 2" xfId="1138"/>
    <cellStyle name="Accent3 9" xfId="1139"/>
    <cellStyle name="Accent3 9 2" xfId="1140"/>
    <cellStyle name="Accent4 10" xfId="1141"/>
    <cellStyle name="Accent4 10 2" xfId="1142"/>
    <cellStyle name="Accent4 11" xfId="1143"/>
    <cellStyle name="Accent4 11 2" xfId="1144"/>
    <cellStyle name="Accent4 12" xfId="1145"/>
    <cellStyle name="Accent4 12 2" xfId="1146"/>
    <cellStyle name="Accent4 13" xfId="1147"/>
    <cellStyle name="Accent4 13 2" xfId="1148"/>
    <cellStyle name="Accent4 14" xfId="1149"/>
    <cellStyle name="Accent4 14 2" xfId="1150"/>
    <cellStyle name="Accent4 15" xfId="1151"/>
    <cellStyle name="Accent4 15 2" xfId="1152"/>
    <cellStyle name="Accent4 16" xfId="1153"/>
    <cellStyle name="Accent4 16 2" xfId="1154"/>
    <cellStyle name="Accent4 17" xfId="1155"/>
    <cellStyle name="Accent4 17 2" xfId="1156"/>
    <cellStyle name="Accent4 18" xfId="1157"/>
    <cellStyle name="Accent4 18 2" xfId="1158"/>
    <cellStyle name="Accent4 19" xfId="1159"/>
    <cellStyle name="Accent4 19 2" xfId="1160"/>
    <cellStyle name="Accent4 2" xfId="1161"/>
    <cellStyle name="Accent4 2 2" xfId="1162"/>
    <cellStyle name="Accent4 20" xfId="1163"/>
    <cellStyle name="Accent4 20 2" xfId="1164"/>
    <cellStyle name="Accent4 21" xfId="1165"/>
    <cellStyle name="Accent4 21 2" xfId="1166"/>
    <cellStyle name="Accent4 22" xfId="1167"/>
    <cellStyle name="Accent4 22 2" xfId="1168"/>
    <cellStyle name="Accent4 23" xfId="1169"/>
    <cellStyle name="Accent4 23 2" xfId="1170"/>
    <cellStyle name="Accent4 24" xfId="1171"/>
    <cellStyle name="Accent4 24 2" xfId="1172"/>
    <cellStyle name="Accent4 25" xfId="1173"/>
    <cellStyle name="Accent4 25 2" xfId="1174"/>
    <cellStyle name="Accent4 26" xfId="1175"/>
    <cellStyle name="Accent4 26 2" xfId="1176"/>
    <cellStyle name="Accent4 27" xfId="1177"/>
    <cellStyle name="Accent4 27 2" xfId="1178"/>
    <cellStyle name="Accent4 28" xfId="1179"/>
    <cellStyle name="Accent4 28 2" xfId="1180"/>
    <cellStyle name="Accent4 3" xfId="1181"/>
    <cellStyle name="Accent4 3 2" xfId="1182"/>
    <cellStyle name="Accent4 4" xfId="1183"/>
    <cellStyle name="Accent4 4 2" xfId="1184"/>
    <cellStyle name="Accent4 5" xfId="1185"/>
    <cellStyle name="Accent4 5 2" xfId="1186"/>
    <cellStyle name="Accent4 6" xfId="1187"/>
    <cellStyle name="Accent4 6 2" xfId="1188"/>
    <cellStyle name="Accent4 7" xfId="1189"/>
    <cellStyle name="Accent4 7 2" xfId="1190"/>
    <cellStyle name="Accent4 8" xfId="1191"/>
    <cellStyle name="Accent4 8 2" xfId="1192"/>
    <cellStyle name="Accent4 9" xfId="1193"/>
    <cellStyle name="Accent4 9 2" xfId="1194"/>
    <cellStyle name="Accent5 10" xfId="1195"/>
    <cellStyle name="Accent5 10 2" xfId="1196"/>
    <cellStyle name="Accent5 11" xfId="1197"/>
    <cellStyle name="Accent5 11 2" xfId="1198"/>
    <cellStyle name="Accent5 12" xfId="1199"/>
    <cellStyle name="Accent5 12 2" xfId="1200"/>
    <cellStyle name="Accent5 13" xfId="1201"/>
    <cellStyle name="Accent5 13 2" xfId="1202"/>
    <cellStyle name="Accent5 14" xfId="1203"/>
    <cellStyle name="Accent5 14 2" xfId="1204"/>
    <cellStyle name="Accent5 15" xfId="1205"/>
    <cellStyle name="Accent5 15 2" xfId="1206"/>
    <cellStyle name="Accent5 16" xfId="1207"/>
    <cellStyle name="Accent5 16 2" xfId="1208"/>
    <cellStyle name="Accent5 17" xfId="1209"/>
    <cellStyle name="Accent5 17 2" xfId="1210"/>
    <cellStyle name="Accent5 18" xfId="1211"/>
    <cellStyle name="Accent5 18 2" xfId="1212"/>
    <cellStyle name="Accent5 19" xfId="1213"/>
    <cellStyle name="Accent5 19 2" xfId="1214"/>
    <cellStyle name="Accent5 2" xfId="1215"/>
    <cellStyle name="Accent5 2 2" xfId="1216"/>
    <cellStyle name="Accent5 20" xfId="1217"/>
    <cellStyle name="Accent5 20 2" xfId="1218"/>
    <cellStyle name="Accent5 21" xfId="1219"/>
    <cellStyle name="Accent5 21 2" xfId="1220"/>
    <cellStyle name="Accent5 22" xfId="1221"/>
    <cellStyle name="Accent5 22 2" xfId="1222"/>
    <cellStyle name="Accent5 23" xfId="1223"/>
    <cellStyle name="Accent5 23 2" xfId="1224"/>
    <cellStyle name="Accent5 24" xfId="1225"/>
    <cellStyle name="Accent5 24 2" xfId="1226"/>
    <cellStyle name="Accent5 25" xfId="1227"/>
    <cellStyle name="Accent5 25 2" xfId="1228"/>
    <cellStyle name="Accent5 26" xfId="1229"/>
    <cellStyle name="Accent5 26 2" xfId="1230"/>
    <cellStyle name="Accent5 27" xfId="1231"/>
    <cellStyle name="Accent5 27 2" xfId="1232"/>
    <cellStyle name="Accent5 28" xfId="1233"/>
    <cellStyle name="Accent5 28 2" xfId="1234"/>
    <cellStyle name="Accent5 3" xfId="1235"/>
    <cellStyle name="Accent5 3 2" xfId="1236"/>
    <cellStyle name="Accent5 4" xfId="1237"/>
    <cellStyle name="Accent5 4 2" xfId="1238"/>
    <cellStyle name="Accent5 5" xfId="1239"/>
    <cellStyle name="Accent5 5 2" xfId="1240"/>
    <cellStyle name="Accent5 6" xfId="1241"/>
    <cellStyle name="Accent5 6 2" xfId="1242"/>
    <cellStyle name="Accent5 7" xfId="1243"/>
    <cellStyle name="Accent5 7 2" xfId="1244"/>
    <cellStyle name="Accent5 8" xfId="1245"/>
    <cellStyle name="Accent5 8 2" xfId="1246"/>
    <cellStyle name="Accent5 9" xfId="1247"/>
    <cellStyle name="Accent5 9 2" xfId="1248"/>
    <cellStyle name="Accent6 10" xfId="1249"/>
    <cellStyle name="Accent6 10 2" xfId="1250"/>
    <cellStyle name="Accent6 11" xfId="1251"/>
    <cellStyle name="Accent6 11 2" xfId="1252"/>
    <cellStyle name="Accent6 12" xfId="1253"/>
    <cellStyle name="Accent6 12 2" xfId="1254"/>
    <cellStyle name="Accent6 13" xfId="1255"/>
    <cellStyle name="Accent6 13 2" xfId="1256"/>
    <cellStyle name="Accent6 14" xfId="1257"/>
    <cellStyle name="Accent6 14 2" xfId="1258"/>
    <cellStyle name="Accent6 15" xfId="1259"/>
    <cellStyle name="Accent6 15 2" xfId="1260"/>
    <cellStyle name="Accent6 16" xfId="1261"/>
    <cellStyle name="Accent6 16 2" xfId="1262"/>
    <cellStyle name="Accent6 17" xfId="1263"/>
    <cellStyle name="Accent6 17 2" xfId="1264"/>
    <cellStyle name="Accent6 18" xfId="1265"/>
    <cellStyle name="Accent6 18 2" xfId="1266"/>
    <cellStyle name="Accent6 19" xfId="1267"/>
    <cellStyle name="Accent6 19 2" xfId="1268"/>
    <cellStyle name="Accent6 2" xfId="1269"/>
    <cellStyle name="Accent6 2 2" xfId="1270"/>
    <cellStyle name="Accent6 20" xfId="1271"/>
    <cellStyle name="Accent6 20 2" xfId="1272"/>
    <cellStyle name="Accent6 21" xfId="1273"/>
    <cellStyle name="Accent6 21 2" xfId="1274"/>
    <cellStyle name="Accent6 22" xfId="1275"/>
    <cellStyle name="Accent6 22 2" xfId="1276"/>
    <cellStyle name="Accent6 23" xfId="1277"/>
    <cellStyle name="Accent6 23 2" xfId="1278"/>
    <cellStyle name="Accent6 24" xfId="1279"/>
    <cellStyle name="Accent6 24 2" xfId="1280"/>
    <cellStyle name="Accent6 25" xfId="1281"/>
    <cellStyle name="Accent6 25 2" xfId="1282"/>
    <cellStyle name="Accent6 26" xfId="1283"/>
    <cellStyle name="Accent6 26 2" xfId="1284"/>
    <cellStyle name="Accent6 27" xfId="1285"/>
    <cellStyle name="Accent6 27 2" xfId="1286"/>
    <cellStyle name="Accent6 28" xfId="1287"/>
    <cellStyle name="Accent6 28 2" xfId="1288"/>
    <cellStyle name="Accent6 3" xfId="1289"/>
    <cellStyle name="Accent6 3 2" xfId="1290"/>
    <cellStyle name="Accent6 4" xfId="1291"/>
    <cellStyle name="Accent6 4 2" xfId="1292"/>
    <cellStyle name="Accent6 5" xfId="1293"/>
    <cellStyle name="Accent6 5 2" xfId="1294"/>
    <cellStyle name="Accent6 6" xfId="1295"/>
    <cellStyle name="Accent6 6 2" xfId="1296"/>
    <cellStyle name="Accent6 7" xfId="1297"/>
    <cellStyle name="Accent6 7 2" xfId="1298"/>
    <cellStyle name="Accent6 8" xfId="1299"/>
    <cellStyle name="Accent6 8 2" xfId="1300"/>
    <cellStyle name="Accent6 9" xfId="1301"/>
    <cellStyle name="Accent6 9 2" xfId="1302"/>
    <cellStyle name="Bad 10" xfId="1303"/>
    <cellStyle name="Bad 10 2" xfId="1304"/>
    <cellStyle name="Bad 11" xfId="1305"/>
    <cellStyle name="Bad 11 2" xfId="1306"/>
    <cellStyle name="Bad 12" xfId="1307"/>
    <cellStyle name="Bad 12 2" xfId="1308"/>
    <cellStyle name="Bad 13" xfId="1309"/>
    <cellStyle name="Bad 13 2" xfId="1310"/>
    <cellStyle name="Bad 14" xfId="1311"/>
    <cellStyle name="Bad 14 2" xfId="1312"/>
    <cellStyle name="Bad 15" xfId="1313"/>
    <cellStyle name="Bad 15 2" xfId="1314"/>
    <cellStyle name="Bad 16" xfId="1315"/>
    <cellStyle name="Bad 16 2" xfId="1316"/>
    <cellStyle name="Bad 17" xfId="1317"/>
    <cellStyle name="Bad 17 2" xfId="1318"/>
    <cellStyle name="Bad 18" xfId="1319"/>
    <cellStyle name="Bad 18 2" xfId="1320"/>
    <cellStyle name="Bad 19" xfId="1321"/>
    <cellStyle name="Bad 19 2" xfId="1322"/>
    <cellStyle name="Bad 2" xfId="1323"/>
    <cellStyle name="Bad 2 2" xfId="1324"/>
    <cellStyle name="Bad 20" xfId="1325"/>
    <cellStyle name="Bad 20 2" xfId="1326"/>
    <cellStyle name="Bad 21" xfId="1327"/>
    <cellStyle name="Bad 21 2" xfId="1328"/>
    <cellStyle name="Bad 22" xfId="1329"/>
    <cellStyle name="Bad 22 2" xfId="1330"/>
    <cellStyle name="Bad 23" xfId="1331"/>
    <cellStyle name="Bad 23 2" xfId="1332"/>
    <cellStyle name="Bad 24" xfId="1333"/>
    <cellStyle name="Bad 24 2" xfId="1334"/>
    <cellStyle name="Bad 25" xfId="1335"/>
    <cellStyle name="Bad 25 2" xfId="1336"/>
    <cellStyle name="Bad 26" xfId="1337"/>
    <cellStyle name="Bad 26 2" xfId="1338"/>
    <cellStyle name="Bad 27" xfId="1339"/>
    <cellStyle name="Bad 27 2" xfId="1340"/>
    <cellStyle name="Bad 28" xfId="1341"/>
    <cellStyle name="Bad 28 2" xfId="1342"/>
    <cellStyle name="Bad 3" xfId="1343"/>
    <cellStyle name="Bad 3 2" xfId="1344"/>
    <cellStyle name="Bad 4" xfId="1345"/>
    <cellStyle name="Bad 4 2" xfId="1346"/>
    <cellStyle name="Bad 5" xfId="1347"/>
    <cellStyle name="Bad 5 2" xfId="1348"/>
    <cellStyle name="Bad 6" xfId="1349"/>
    <cellStyle name="Bad 6 2" xfId="1350"/>
    <cellStyle name="Bad 7" xfId="1351"/>
    <cellStyle name="Bad 7 2" xfId="1352"/>
    <cellStyle name="Bad 8" xfId="1353"/>
    <cellStyle name="Bad 8 2" xfId="1354"/>
    <cellStyle name="Bad 9" xfId="1355"/>
    <cellStyle name="Bad 9 2" xfId="1356"/>
    <cellStyle name="Calculation 10" xfId="1357"/>
    <cellStyle name="Calculation 10 2" xfId="1358"/>
    <cellStyle name="Calculation 11" xfId="1359"/>
    <cellStyle name="Calculation 11 2" xfId="1360"/>
    <cellStyle name="Calculation 12" xfId="1361"/>
    <cellStyle name="Calculation 12 2" xfId="1362"/>
    <cellStyle name="Calculation 13" xfId="1363"/>
    <cellStyle name="Calculation 13 2" xfId="1364"/>
    <cellStyle name="Calculation 14" xfId="1365"/>
    <cellStyle name="Calculation 14 2" xfId="1366"/>
    <cellStyle name="Calculation 15" xfId="1367"/>
    <cellStyle name="Calculation 15 2" xfId="1368"/>
    <cellStyle name="Calculation 16" xfId="1369"/>
    <cellStyle name="Calculation 16 2" xfId="1370"/>
    <cellStyle name="Calculation 17" xfId="1371"/>
    <cellStyle name="Calculation 17 2" xfId="1372"/>
    <cellStyle name="Calculation 18" xfId="1373"/>
    <cellStyle name="Calculation 18 2" xfId="1374"/>
    <cellStyle name="Calculation 19" xfId="1375"/>
    <cellStyle name="Calculation 19 2" xfId="1376"/>
    <cellStyle name="Calculation 2" xfId="1377"/>
    <cellStyle name="Calculation 2 2" xfId="1378"/>
    <cellStyle name="Calculation 20" xfId="1379"/>
    <cellStyle name="Calculation 20 2" xfId="1380"/>
    <cellStyle name="Calculation 21" xfId="1381"/>
    <cellStyle name="Calculation 21 2" xfId="1382"/>
    <cellStyle name="Calculation 22" xfId="1383"/>
    <cellStyle name="Calculation 22 2" xfId="1384"/>
    <cellStyle name="Calculation 23" xfId="1385"/>
    <cellStyle name="Calculation 23 2" xfId="1386"/>
    <cellStyle name="Calculation 24" xfId="1387"/>
    <cellStyle name="Calculation 24 2" xfId="1388"/>
    <cellStyle name="Calculation 25" xfId="1389"/>
    <cellStyle name="Calculation 25 2" xfId="1390"/>
    <cellStyle name="Calculation 26" xfId="1391"/>
    <cellStyle name="Calculation 26 2" xfId="1392"/>
    <cellStyle name="Calculation 27" xfId="1393"/>
    <cellStyle name="Calculation 27 2" xfId="1394"/>
    <cellStyle name="Calculation 28" xfId="1395"/>
    <cellStyle name="Calculation 28 2" xfId="1396"/>
    <cellStyle name="Calculation 3" xfId="1397"/>
    <cellStyle name="Calculation 3 2" xfId="1398"/>
    <cellStyle name="Calculation 4" xfId="1399"/>
    <cellStyle name="Calculation 4 2" xfId="1400"/>
    <cellStyle name="Calculation 5" xfId="1401"/>
    <cellStyle name="Calculation 5 2" xfId="1402"/>
    <cellStyle name="Calculation 6" xfId="1403"/>
    <cellStyle name="Calculation 6 2" xfId="1404"/>
    <cellStyle name="Calculation 7" xfId="1405"/>
    <cellStyle name="Calculation 7 2" xfId="1406"/>
    <cellStyle name="Calculation 8" xfId="1407"/>
    <cellStyle name="Calculation 8 2" xfId="1408"/>
    <cellStyle name="Calculation 9" xfId="1409"/>
    <cellStyle name="Calculation 9 2" xfId="1410"/>
    <cellStyle name="Check Cell 10" xfId="1411"/>
    <cellStyle name="Check Cell 10 2" xfId="1412"/>
    <cellStyle name="Check Cell 11" xfId="1413"/>
    <cellStyle name="Check Cell 11 2" xfId="1414"/>
    <cellStyle name="Check Cell 12" xfId="1415"/>
    <cellStyle name="Check Cell 12 2" xfId="1416"/>
    <cellStyle name="Check Cell 13" xfId="1417"/>
    <cellStyle name="Check Cell 13 2" xfId="1418"/>
    <cellStyle name="Check Cell 14" xfId="1419"/>
    <cellStyle name="Check Cell 14 2" xfId="1420"/>
    <cellStyle name="Check Cell 15" xfId="1421"/>
    <cellStyle name="Check Cell 15 2" xfId="1422"/>
    <cellStyle name="Check Cell 16" xfId="1423"/>
    <cellStyle name="Check Cell 16 2" xfId="1424"/>
    <cellStyle name="Check Cell 17" xfId="1425"/>
    <cellStyle name="Check Cell 17 2" xfId="1426"/>
    <cellStyle name="Check Cell 18" xfId="1427"/>
    <cellStyle name="Check Cell 18 2" xfId="1428"/>
    <cellStyle name="Check Cell 19" xfId="1429"/>
    <cellStyle name="Check Cell 19 2" xfId="1430"/>
    <cellStyle name="Check Cell 2" xfId="1431"/>
    <cellStyle name="Check Cell 2 2" xfId="1432"/>
    <cellStyle name="Check Cell 20" xfId="1433"/>
    <cellStyle name="Check Cell 20 2" xfId="1434"/>
    <cellStyle name="Check Cell 21" xfId="1435"/>
    <cellStyle name="Check Cell 21 2" xfId="1436"/>
    <cellStyle name="Check Cell 22" xfId="1437"/>
    <cellStyle name="Check Cell 22 2" xfId="1438"/>
    <cellStyle name="Check Cell 23" xfId="1439"/>
    <cellStyle name="Check Cell 23 2" xfId="1440"/>
    <cellStyle name="Check Cell 24" xfId="1441"/>
    <cellStyle name="Check Cell 24 2" xfId="1442"/>
    <cellStyle name="Check Cell 25" xfId="1443"/>
    <cellStyle name="Check Cell 25 2" xfId="1444"/>
    <cellStyle name="Check Cell 26" xfId="1445"/>
    <cellStyle name="Check Cell 26 2" xfId="1446"/>
    <cellStyle name="Check Cell 27" xfId="1447"/>
    <cellStyle name="Check Cell 27 2" xfId="1448"/>
    <cellStyle name="Check Cell 28" xfId="1449"/>
    <cellStyle name="Check Cell 28 2" xfId="1450"/>
    <cellStyle name="Check Cell 3" xfId="1451"/>
    <cellStyle name="Check Cell 3 2" xfId="1452"/>
    <cellStyle name="Check Cell 4" xfId="1453"/>
    <cellStyle name="Check Cell 4 2" xfId="1454"/>
    <cellStyle name="Check Cell 5" xfId="1455"/>
    <cellStyle name="Check Cell 5 2" xfId="1456"/>
    <cellStyle name="Check Cell 6" xfId="1457"/>
    <cellStyle name="Check Cell 6 2" xfId="1458"/>
    <cellStyle name="Check Cell 7" xfId="1459"/>
    <cellStyle name="Check Cell 7 2" xfId="1460"/>
    <cellStyle name="Check Cell 8" xfId="1461"/>
    <cellStyle name="Check Cell 8 2" xfId="1462"/>
    <cellStyle name="Check Cell 9" xfId="1463"/>
    <cellStyle name="Check Cell 9 2" xfId="1464"/>
    <cellStyle name="Comma 10" xfId="1465"/>
    <cellStyle name="Comma 11" xfId="1466"/>
    <cellStyle name="Comma 12" xfId="1467"/>
    <cellStyle name="Comma 12 2" xfId="1468"/>
    <cellStyle name="Comma 15" xfId="1469"/>
    <cellStyle name="Comma 15 2" xfId="1470"/>
    <cellStyle name="Comma 15 3" xfId="1471"/>
    <cellStyle name="Comma 15 4" xfId="1472"/>
    <cellStyle name="Comma 2" xfId="1473"/>
    <cellStyle name="Comma 2 10" xfId="1474"/>
    <cellStyle name="Comma 2 11" xfId="1475"/>
    <cellStyle name="Comma 2 12" xfId="1476"/>
    <cellStyle name="Comma 2 13" xfId="1477"/>
    <cellStyle name="Comma 2 14" xfId="1478"/>
    <cellStyle name="Comma 2 15" xfId="1479"/>
    <cellStyle name="Comma 2 16" xfId="1480"/>
    <cellStyle name="Comma 2 2" xfId="1481"/>
    <cellStyle name="Comma 2 2 2" xfId="1482"/>
    <cellStyle name="Comma 2 2 2 2" xfId="1483"/>
    <cellStyle name="Comma 2 2 3" xfId="1484"/>
    <cellStyle name="Comma 2 2 4" xfId="1485"/>
    <cellStyle name="Comma 2 2 5" xfId="1486"/>
    <cellStyle name="Comma 2 2 6" xfId="1487"/>
    <cellStyle name="Comma 2 2 7" xfId="1488"/>
    <cellStyle name="Comma 2 3" xfId="1489"/>
    <cellStyle name="Comma 2 3 2" xfId="1490"/>
    <cellStyle name="Comma 2 3 3" xfId="1491"/>
    <cellStyle name="Comma 2 3 4" xfId="1492"/>
    <cellStyle name="Comma 2 3 5" xfId="1493"/>
    <cellStyle name="Comma 2 3 6" xfId="1494"/>
    <cellStyle name="Comma 2 3 7" xfId="1495"/>
    <cellStyle name="Comma 2 4" xfId="1496"/>
    <cellStyle name="Comma 2 4 2" xfId="1497"/>
    <cellStyle name="Comma 2 4 3" xfId="1498"/>
    <cellStyle name="Comma 2 4 4" xfId="1499"/>
    <cellStyle name="Comma 2 4 5" xfId="1500"/>
    <cellStyle name="Comma 2 4 6" xfId="1501"/>
    <cellStyle name="Comma 2 4 7" xfId="1502"/>
    <cellStyle name="Comma 2 5" xfId="1503"/>
    <cellStyle name="Comma 2 5 2" xfId="1504"/>
    <cellStyle name="Comma 2 5 3" xfId="1505"/>
    <cellStyle name="Comma 2 5 4" xfId="1506"/>
    <cellStyle name="Comma 2 5 5" xfId="1507"/>
    <cellStyle name="Comma 2 5 6" xfId="1508"/>
    <cellStyle name="Comma 2 5 7" xfId="1509"/>
    <cellStyle name="Comma 2 6" xfId="1510"/>
    <cellStyle name="Comma 2 6 2" xfId="1511"/>
    <cellStyle name="Comma 2 6 3" xfId="1512"/>
    <cellStyle name="Comma 2 6 4" xfId="1513"/>
    <cellStyle name="Comma 2 6 5" xfId="1514"/>
    <cellStyle name="Comma 2 6 6" xfId="1515"/>
    <cellStyle name="Comma 2 6 7" xfId="1516"/>
    <cellStyle name="Comma 2 7" xfId="1517"/>
    <cellStyle name="Comma 2 7 2" xfId="1518"/>
    <cellStyle name="Comma 2 8" xfId="1519"/>
    <cellStyle name="Comma 2 8 2" xfId="1520"/>
    <cellStyle name="Comma 2 9" xfId="1521"/>
    <cellStyle name="Comma 2 9 2" xfId="1522"/>
    <cellStyle name="Comma 2_attach stratigia" xfId="1523"/>
    <cellStyle name="Comma 28" xfId="1524"/>
    <cellStyle name="Comma 3" xfId="1525"/>
    <cellStyle name="Comma 3 10" xfId="1526"/>
    <cellStyle name="Comma 3 11" xfId="1527"/>
    <cellStyle name="Comma 3 12" xfId="1528"/>
    <cellStyle name="Comma 3 13" xfId="1529"/>
    <cellStyle name="Comma 3 14" xfId="1530"/>
    <cellStyle name="Comma 3 15" xfId="1531"/>
    <cellStyle name="Comma 3 16" xfId="1532"/>
    <cellStyle name="Comma 3 2" xfId="1533"/>
    <cellStyle name="Comma 3 2 2" xfId="1534"/>
    <cellStyle name="Comma 3 2 3" xfId="1535"/>
    <cellStyle name="Comma 3 3" xfId="1536"/>
    <cellStyle name="Comma 3 3 2" xfId="1537"/>
    <cellStyle name="Comma 3 3 3" xfId="1538"/>
    <cellStyle name="Comma 3 4" xfId="1539"/>
    <cellStyle name="Comma 3 4 2" xfId="1540"/>
    <cellStyle name="Comma 3 4 3" xfId="1541"/>
    <cellStyle name="Comma 3 5" xfId="1542"/>
    <cellStyle name="Comma 3 5 2" xfId="1543"/>
    <cellStyle name="Comma 3 5 3" xfId="1544"/>
    <cellStyle name="Comma 3 6" xfId="1545"/>
    <cellStyle name="Comma 3 7" xfId="1546"/>
    <cellStyle name="Comma 3 8" xfId="1547"/>
    <cellStyle name="Comma 3 9" xfId="1548"/>
    <cellStyle name="Comma 3_Supporting Materials for social Indicators" xfId="1549"/>
    <cellStyle name="Comma 4" xfId="1550"/>
    <cellStyle name="Comma 4 2" xfId="2"/>
    <cellStyle name="Comma 4 2 2" xfId="1551"/>
    <cellStyle name="Comma 4 3" xfId="3"/>
    <cellStyle name="Comma 4 3 2" xfId="1552"/>
    <cellStyle name="Comma 4 4" xfId="1553"/>
    <cellStyle name="Comma 4 5" xfId="1554"/>
    <cellStyle name="Comma 4 6" xfId="1555"/>
    <cellStyle name="Comma 4 7" xfId="1556"/>
    <cellStyle name="Comma 5" xfId="1557"/>
    <cellStyle name="Comma 5 2" xfId="1558"/>
    <cellStyle name="Comma 5 2 2" xfId="1559"/>
    <cellStyle name="Comma 5 3" xfId="1560"/>
    <cellStyle name="Comma 5 4" xfId="1561"/>
    <cellStyle name="Comma 6" xfId="1562"/>
    <cellStyle name="Comma 6 2" xfId="1563"/>
    <cellStyle name="Comma 6 3" xfId="1564"/>
    <cellStyle name="Comma 7" xfId="5"/>
    <cellStyle name="Comma 7 2" xfId="1565"/>
    <cellStyle name="Comma 7 3" xfId="1566"/>
    <cellStyle name="Comma 8" xfId="1567"/>
    <cellStyle name="Comma 8 2" xfId="1568"/>
    <cellStyle name="Comma 8 3" xfId="1569"/>
    <cellStyle name="Comma 9" xfId="1570"/>
    <cellStyle name="Comma 9 2" xfId="1571"/>
    <cellStyle name="Currency 2" xfId="1572"/>
    <cellStyle name="Explanatory Text 10" xfId="1573"/>
    <cellStyle name="Explanatory Text 10 2" xfId="1574"/>
    <cellStyle name="Explanatory Text 11" xfId="1575"/>
    <cellStyle name="Explanatory Text 11 2" xfId="1576"/>
    <cellStyle name="Explanatory Text 12" xfId="1577"/>
    <cellStyle name="Explanatory Text 12 2" xfId="1578"/>
    <cellStyle name="Explanatory Text 13" xfId="1579"/>
    <cellStyle name="Explanatory Text 13 2" xfId="1580"/>
    <cellStyle name="Explanatory Text 14" xfId="1581"/>
    <cellStyle name="Explanatory Text 14 2" xfId="1582"/>
    <cellStyle name="Explanatory Text 15" xfId="1583"/>
    <cellStyle name="Explanatory Text 15 2" xfId="1584"/>
    <cellStyle name="Explanatory Text 16" xfId="1585"/>
    <cellStyle name="Explanatory Text 16 2" xfId="1586"/>
    <cellStyle name="Explanatory Text 17" xfId="1587"/>
    <cellStyle name="Explanatory Text 17 2" xfId="1588"/>
    <cellStyle name="Explanatory Text 18" xfId="1589"/>
    <cellStyle name="Explanatory Text 18 2" xfId="1590"/>
    <cellStyle name="Explanatory Text 19" xfId="1591"/>
    <cellStyle name="Explanatory Text 19 2" xfId="1592"/>
    <cellStyle name="Explanatory Text 2" xfId="1593"/>
    <cellStyle name="Explanatory Text 2 2" xfId="1594"/>
    <cellStyle name="Explanatory Text 20" xfId="1595"/>
    <cellStyle name="Explanatory Text 20 2" xfId="1596"/>
    <cellStyle name="Explanatory Text 21" xfId="1597"/>
    <cellStyle name="Explanatory Text 21 2" xfId="1598"/>
    <cellStyle name="Explanatory Text 22" xfId="1599"/>
    <cellStyle name="Explanatory Text 22 2" xfId="1600"/>
    <cellStyle name="Explanatory Text 23" xfId="1601"/>
    <cellStyle name="Explanatory Text 23 2" xfId="1602"/>
    <cellStyle name="Explanatory Text 24" xfId="1603"/>
    <cellStyle name="Explanatory Text 24 2" xfId="1604"/>
    <cellStyle name="Explanatory Text 25" xfId="1605"/>
    <cellStyle name="Explanatory Text 25 2" xfId="1606"/>
    <cellStyle name="Explanatory Text 26" xfId="1607"/>
    <cellStyle name="Explanatory Text 26 2" xfId="1608"/>
    <cellStyle name="Explanatory Text 27" xfId="1609"/>
    <cellStyle name="Explanatory Text 27 2" xfId="1610"/>
    <cellStyle name="Explanatory Text 28" xfId="1611"/>
    <cellStyle name="Explanatory Text 28 2" xfId="1612"/>
    <cellStyle name="Explanatory Text 3" xfId="1613"/>
    <cellStyle name="Explanatory Text 3 2" xfId="1614"/>
    <cellStyle name="Explanatory Text 4" xfId="1615"/>
    <cellStyle name="Explanatory Text 4 2" xfId="1616"/>
    <cellStyle name="Explanatory Text 5" xfId="1617"/>
    <cellStyle name="Explanatory Text 5 2" xfId="1618"/>
    <cellStyle name="Explanatory Text 6" xfId="1619"/>
    <cellStyle name="Explanatory Text 6 2" xfId="1620"/>
    <cellStyle name="Explanatory Text 7" xfId="1621"/>
    <cellStyle name="Explanatory Text 7 2" xfId="1622"/>
    <cellStyle name="Explanatory Text 8" xfId="1623"/>
    <cellStyle name="Explanatory Text 8 2" xfId="1624"/>
    <cellStyle name="Explanatory Text 9" xfId="1625"/>
    <cellStyle name="Explanatory Text 9 2" xfId="1626"/>
    <cellStyle name="Footnote" xfId="1627"/>
    <cellStyle name="Good 10" xfId="1628"/>
    <cellStyle name="Good 10 2" xfId="1629"/>
    <cellStyle name="Good 11" xfId="1630"/>
    <cellStyle name="Good 11 2" xfId="1631"/>
    <cellStyle name="Good 12" xfId="1632"/>
    <cellStyle name="Good 12 2" xfId="1633"/>
    <cellStyle name="Good 13" xfId="1634"/>
    <cellStyle name="Good 13 2" xfId="1635"/>
    <cellStyle name="Good 14" xfId="1636"/>
    <cellStyle name="Good 14 2" xfId="1637"/>
    <cellStyle name="Good 15" xfId="1638"/>
    <cellStyle name="Good 15 2" xfId="1639"/>
    <cellStyle name="Good 16" xfId="1640"/>
    <cellStyle name="Good 16 2" xfId="1641"/>
    <cellStyle name="Good 17" xfId="1642"/>
    <cellStyle name="Good 17 2" xfId="1643"/>
    <cellStyle name="Good 18" xfId="1644"/>
    <cellStyle name="Good 18 2" xfId="1645"/>
    <cellStyle name="Good 19" xfId="1646"/>
    <cellStyle name="Good 19 2" xfId="1647"/>
    <cellStyle name="Good 2" xfId="1648"/>
    <cellStyle name="Good 2 2" xfId="1649"/>
    <cellStyle name="Good 20" xfId="1650"/>
    <cellStyle name="Good 20 2" xfId="1651"/>
    <cellStyle name="Good 21" xfId="1652"/>
    <cellStyle name="Good 21 2" xfId="1653"/>
    <cellStyle name="Good 22" xfId="1654"/>
    <cellStyle name="Good 22 2" xfId="1655"/>
    <cellStyle name="Good 23" xfId="1656"/>
    <cellStyle name="Good 23 2" xfId="1657"/>
    <cellStyle name="Good 24" xfId="1658"/>
    <cellStyle name="Good 24 2" xfId="1659"/>
    <cellStyle name="Good 25" xfId="1660"/>
    <cellStyle name="Good 25 2" xfId="1661"/>
    <cellStyle name="Good 26" xfId="1662"/>
    <cellStyle name="Good 26 2" xfId="1663"/>
    <cellStyle name="Good 27" xfId="1664"/>
    <cellStyle name="Good 27 2" xfId="1665"/>
    <cellStyle name="Good 28" xfId="1666"/>
    <cellStyle name="Good 28 2" xfId="1667"/>
    <cellStyle name="Good 3" xfId="1668"/>
    <cellStyle name="Good 3 2" xfId="1669"/>
    <cellStyle name="Good 4" xfId="1670"/>
    <cellStyle name="Good 4 2" xfId="1671"/>
    <cellStyle name="Good 5" xfId="1672"/>
    <cellStyle name="Good 5 2" xfId="1673"/>
    <cellStyle name="Good 6" xfId="1674"/>
    <cellStyle name="Good 6 2" xfId="1675"/>
    <cellStyle name="Good 7" xfId="1676"/>
    <cellStyle name="Good 7 2" xfId="1677"/>
    <cellStyle name="Good 8" xfId="1678"/>
    <cellStyle name="Good 8 2" xfId="1679"/>
    <cellStyle name="Good 9" xfId="1680"/>
    <cellStyle name="Good 9 2" xfId="1681"/>
    <cellStyle name="Heading 1 10" xfId="1682"/>
    <cellStyle name="Heading 1 10 2" xfId="1683"/>
    <cellStyle name="Heading 1 11" xfId="1684"/>
    <cellStyle name="Heading 1 11 2" xfId="1685"/>
    <cellStyle name="Heading 1 12" xfId="1686"/>
    <cellStyle name="Heading 1 12 2" xfId="1687"/>
    <cellStyle name="Heading 1 13" xfId="1688"/>
    <cellStyle name="Heading 1 13 2" xfId="1689"/>
    <cellStyle name="Heading 1 14" xfId="1690"/>
    <cellStyle name="Heading 1 14 2" xfId="1691"/>
    <cellStyle name="Heading 1 15" xfId="1692"/>
    <cellStyle name="Heading 1 15 2" xfId="1693"/>
    <cellStyle name="Heading 1 16" xfId="1694"/>
    <cellStyle name="Heading 1 16 2" xfId="1695"/>
    <cellStyle name="Heading 1 17" xfId="1696"/>
    <cellStyle name="Heading 1 17 2" xfId="1697"/>
    <cellStyle name="Heading 1 18" xfId="1698"/>
    <cellStyle name="Heading 1 18 2" xfId="1699"/>
    <cellStyle name="Heading 1 19" xfId="1700"/>
    <cellStyle name="Heading 1 19 2" xfId="1701"/>
    <cellStyle name="Heading 1 2" xfId="1702"/>
    <cellStyle name="Heading 1 2 2" xfId="1703"/>
    <cellStyle name="Heading 1 20" xfId="1704"/>
    <cellStyle name="Heading 1 20 2" xfId="1705"/>
    <cellStyle name="Heading 1 21" xfId="1706"/>
    <cellStyle name="Heading 1 21 2" xfId="1707"/>
    <cellStyle name="Heading 1 22" xfId="1708"/>
    <cellStyle name="Heading 1 22 2" xfId="1709"/>
    <cellStyle name="Heading 1 23" xfId="1710"/>
    <cellStyle name="Heading 1 23 2" xfId="1711"/>
    <cellStyle name="Heading 1 24" xfId="1712"/>
    <cellStyle name="Heading 1 24 2" xfId="1713"/>
    <cellStyle name="Heading 1 25" xfId="1714"/>
    <cellStyle name="Heading 1 25 2" xfId="1715"/>
    <cellStyle name="Heading 1 26" xfId="1716"/>
    <cellStyle name="Heading 1 26 2" xfId="1717"/>
    <cellStyle name="Heading 1 27" xfId="1718"/>
    <cellStyle name="Heading 1 27 2" xfId="1719"/>
    <cellStyle name="Heading 1 28" xfId="1720"/>
    <cellStyle name="Heading 1 28 2" xfId="1721"/>
    <cellStyle name="Heading 1 3" xfId="1722"/>
    <cellStyle name="Heading 1 3 2" xfId="1723"/>
    <cellStyle name="Heading 1 4" xfId="1724"/>
    <cellStyle name="Heading 1 4 2" xfId="1725"/>
    <cellStyle name="Heading 1 5" xfId="1726"/>
    <cellStyle name="Heading 1 5 2" xfId="1727"/>
    <cellStyle name="Heading 1 6" xfId="1728"/>
    <cellStyle name="Heading 1 6 2" xfId="1729"/>
    <cellStyle name="Heading 1 7" xfId="1730"/>
    <cellStyle name="Heading 1 7 2" xfId="1731"/>
    <cellStyle name="Heading 1 8" xfId="1732"/>
    <cellStyle name="Heading 1 8 2" xfId="1733"/>
    <cellStyle name="Heading 1 9" xfId="1734"/>
    <cellStyle name="Heading 1 9 2" xfId="1735"/>
    <cellStyle name="Heading 2 10" xfId="1736"/>
    <cellStyle name="Heading 2 10 2" xfId="1737"/>
    <cellStyle name="Heading 2 11" xfId="1738"/>
    <cellStyle name="Heading 2 11 2" xfId="1739"/>
    <cellStyle name="Heading 2 12" xfId="1740"/>
    <cellStyle name="Heading 2 12 2" xfId="1741"/>
    <cellStyle name="Heading 2 13" xfId="1742"/>
    <cellStyle name="Heading 2 13 2" xfId="1743"/>
    <cellStyle name="Heading 2 14" xfId="1744"/>
    <cellStyle name="Heading 2 14 2" xfId="1745"/>
    <cellStyle name="Heading 2 15" xfId="1746"/>
    <cellStyle name="Heading 2 15 2" xfId="1747"/>
    <cellStyle name="Heading 2 16" xfId="1748"/>
    <cellStyle name="Heading 2 16 2" xfId="1749"/>
    <cellStyle name="Heading 2 17" xfId="1750"/>
    <cellStyle name="Heading 2 17 2" xfId="1751"/>
    <cellStyle name="Heading 2 18" xfId="1752"/>
    <cellStyle name="Heading 2 18 2" xfId="1753"/>
    <cellStyle name="Heading 2 19" xfId="1754"/>
    <cellStyle name="Heading 2 19 2" xfId="1755"/>
    <cellStyle name="Heading 2 2" xfId="1756"/>
    <cellStyle name="Heading 2 2 2" xfId="1757"/>
    <cellStyle name="Heading 2 20" xfId="1758"/>
    <cellStyle name="Heading 2 20 2" xfId="1759"/>
    <cellStyle name="Heading 2 21" xfId="1760"/>
    <cellStyle name="Heading 2 21 2" xfId="1761"/>
    <cellStyle name="Heading 2 22" xfId="1762"/>
    <cellStyle name="Heading 2 22 2" xfId="1763"/>
    <cellStyle name="Heading 2 23" xfId="1764"/>
    <cellStyle name="Heading 2 23 2" xfId="1765"/>
    <cellStyle name="Heading 2 24" xfId="1766"/>
    <cellStyle name="Heading 2 24 2" xfId="1767"/>
    <cellStyle name="Heading 2 25" xfId="1768"/>
    <cellStyle name="Heading 2 25 2" xfId="1769"/>
    <cellStyle name="Heading 2 26" xfId="1770"/>
    <cellStyle name="Heading 2 26 2" xfId="1771"/>
    <cellStyle name="Heading 2 27" xfId="1772"/>
    <cellStyle name="Heading 2 27 2" xfId="1773"/>
    <cellStyle name="Heading 2 28" xfId="1774"/>
    <cellStyle name="Heading 2 28 2" xfId="1775"/>
    <cellStyle name="Heading 2 3" xfId="1776"/>
    <cellStyle name="Heading 2 3 2" xfId="1777"/>
    <cellStyle name="Heading 2 4" xfId="1778"/>
    <cellStyle name="Heading 2 4 2" xfId="1779"/>
    <cellStyle name="Heading 2 5" xfId="1780"/>
    <cellStyle name="Heading 2 5 2" xfId="1781"/>
    <cellStyle name="Heading 2 6" xfId="1782"/>
    <cellStyle name="Heading 2 6 2" xfId="1783"/>
    <cellStyle name="Heading 2 7" xfId="1784"/>
    <cellStyle name="Heading 2 7 2" xfId="1785"/>
    <cellStyle name="Heading 2 8" xfId="1786"/>
    <cellStyle name="Heading 2 8 2" xfId="1787"/>
    <cellStyle name="Heading 2 9" xfId="1788"/>
    <cellStyle name="Heading 2 9 2" xfId="1789"/>
    <cellStyle name="Heading 3 10" xfId="1790"/>
    <cellStyle name="Heading 3 10 2" xfId="1791"/>
    <cellStyle name="Heading 3 11" xfId="1792"/>
    <cellStyle name="Heading 3 11 2" xfId="1793"/>
    <cellStyle name="Heading 3 12" xfId="1794"/>
    <cellStyle name="Heading 3 12 2" xfId="1795"/>
    <cellStyle name="Heading 3 13" xfId="1796"/>
    <cellStyle name="Heading 3 13 2" xfId="1797"/>
    <cellStyle name="Heading 3 14" xfId="1798"/>
    <cellStyle name="Heading 3 14 2" xfId="1799"/>
    <cellStyle name="Heading 3 15" xfId="1800"/>
    <cellStyle name="Heading 3 15 2" xfId="1801"/>
    <cellStyle name="Heading 3 16" xfId="1802"/>
    <cellStyle name="Heading 3 16 2" xfId="1803"/>
    <cellStyle name="Heading 3 17" xfId="1804"/>
    <cellStyle name="Heading 3 17 2" xfId="1805"/>
    <cellStyle name="Heading 3 18" xfId="1806"/>
    <cellStyle name="Heading 3 18 2" xfId="1807"/>
    <cellStyle name="Heading 3 19" xfId="1808"/>
    <cellStyle name="Heading 3 19 2" xfId="1809"/>
    <cellStyle name="Heading 3 2" xfId="1810"/>
    <cellStyle name="Heading 3 2 2" xfId="1811"/>
    <cellStyle name="Heading 3 20" xfId="1812"/>
    <cellStyle name="Heading 3 20 2" xfId="1813"/>
    <cellStyle name="Heading 3 21" xfId="1814"/>
    <cellStyle name="Heading 3 21 2" xfId="1815"/>
    <cellStyle name="Heading 3 22" xfId="1816"/>
    <cellStyle name="Heading 3 22 2" xfId="1817"/>
    <cellStyle name="Heading 3 23" xfId="1818"/>
    <cellStyle name="Heading 3 23 2" xfId="1819"/>
    <cellStyle name="Heading 3 24" xfId="1820"/>
    <cellStyle name="Heading 3 24 2" xfId="1821"/>
    <cellStyle name="Heading 3 25" xfId="1822"/>
    <cellStyle name="Heading 3 25 2" xfId="1823"/>
    <cellStyle name="Heading 3 26" xfId="1824"/>
    <cellStyle name="Heading 3 26 2" xfId="1825"/>
    <cellStyle name="Heading 3 27" xfId="1826"/>
    <cellStyle name="Heading 3 27 2" xfId="1827"/>
    <cellStyle name="Heading 3 28" xfId="1828"/>
    <cellStyle name="Heading 3 28 2" xfId="1829"/>
    <cellStyle name="Heading 3 3" xfId="1830"/>
    <cellStyle name="Heading 3 3 2" xfId="1831"/>
    <cellStyle name="Heading 3 4" xfId="1832"/>
    <cellStyle name="Heading 3 4 2" xfId="1833"/>
    <cellStyle name="Heading 3 5" xfId="1834"/>
    <cellStyle name="Heading 3 5 2" xfId="1835"/>
    <cellStyle name="Heading 3 6" xfId="1836"/>
    <cellStyle name="Heading 3 6 2" xfId="1837"/>
    <cellStyle name="Heading 3 7" xfId="1838"/>
    <cellStyle name="Heading 3 7 2" xfId="1839"/>
    <cellStyle name="Heading 3 8" xfId="1840"/>
    <cellStyle name="Heading 3 8 2" xfId="1841"/>
    <cellStyle name="Heading 3 9" xfId="1842"/>
    <cellStyle name="Heading 3 9 2" xfId="1843"/>
    <cellStyle name="Heading 4 10" xfId="1844"/>
    <cellStyle name="Heading 4 10 2" xfId="1845"/>
    <cellStyle name="Heading 4 11" xfId="1846"/>
    <cellStyle name="Heading 4 11 2" xfId="1847"/>
    <cellStyle name="Heading 4 12" xfId="1848"/>
    <cellStyle name="Heading 4 12 2" xfId="1849"/>
    <cellStyle name="Heading 4 13" xfId="1850"/>
    <cellStyle name="Heading 4 13 2" xfId="1851"/>
    <cellStyle name="Heading 4 14" xfId="1852"/>
    <cellStyle name="Heading 4 14 2" xfId="1853"/>
    <cellStyle name="Heading 4 15" xfId="1854"/>
    <cellStyle name="Heading 4 15 2" xfId="1855"/>
    <cellStyle name="Heading 4 16" xfId="1856"/>
    <cellStyle name="Heading 4 16 2" xfId="1857"/>
    <cellStyle name="Heading 4 17" xfId="1858"/>
    <cellStyle name="Heading 4 17 2" xfId="1859"/>
    <cellStyle name="Heading 4 18" xfId="1860"/>
    <cellStyle name="Heading 4 18 2" xfId="1861"/>
    <cellStyle name="Heading 4 19" xfId="1862"/>
    <cellStyle name="Heading 4 19 2" xfId="1863"/>
    <cellStyle name="Heading 4 2" xfId="1864"/>
    <cellStyle name="Heading 4 2 2" xfId="1865"/>
    <cellStyle name="Heading 4 20" xfId="1866"/>
    <cellStyle name="Heading 4 20 2" xfId="1867"/>
    <cellStyle name="Heading 4 21" xfId="1868"/>
    <cellStyle name="Heading 4 21 2" xfId="1869"/>
    <cellStyle name="Heading 4 22" xfId="1870"/>
    <cellStyle name="Heading 4 22 2" xfId="1871"/>
    <cellStyle name="Heading 4 23" xfId="1872"/>
    <cellStyle name="Heading 4 23 2" xfId="1873"/>
    <cellStyle name="Heading 4 24" xfId="1874"/>
    <cellStyle name="Heading 4 24 2" xfId="1875"/>
    <cellStyle name="Heading 4 25" xfId="1876"/>
    <cellStyle name="Heading 4 25 2" xfId="1877"/>
    <cellStyle name="Heading 4 26" xfId="1878"/>
    <cellStyle name="Heading 4 26 2" xfId="1879"/>
    <cellStyle name="Heading 4 27" xfId="1880"/>
    <cellStyle name="Heading 4 27 2" xfId="1881"/>
    <cellStyle name="Heading 4 28" xfId="1882"/>
    <cellStyle name="Heading 4 28 2" xfId="1883"/>
    <cellStyle name="Heading 4 3" xfId="1884"/>
    <cellStyle name="Heading 4 3 2" xfId="1885"/>
    <cellStyle name="Heading 4 4" xfId="1886"/>
    <cellStyle name="Heading 4 4 2" xfId="1887"/>
    <cellStyle name="Heading 4 5" xfId="1888"/>
    <cellStyle name="Heading 4 5 2" xfId="1889"/>
    <cellStyle name="Heading 4 6" xfId="1890"/>
    <cellStyle name="Heading 4 6 2" xfId="1891"/>
    <cellStyle name="Heading 4 7" xfId="1892"/>
    <cellStyle name="Heading 4 7 2" xfId="1893"/>
    <cellStyle name="Heading 4 8" xfId="1894"/>
    <cellStyle name="Heading 4 8 2" xfId="1895"/>
    <cellStyle name="Heading 4 9" xfId="1896"/>
    <cellStyle name="Heading 4 9 2" xfId="1897"/>
    <cellStyle name="Hyperlink" xfId="3249" builtinId="8"/>
    <cellStyle name="Hyperlink 2" xfId="1898"/>
    <cellStyle name="Hyperlink 2 2" xfId="1899"/>
    <cellStyle name="Hyperlink 3" xfId="1900"/>
    <cellStyle name="Hyperlink 4" xfId="1901"/>
    <cellStyle name="Hyperlink 5" xfId="1902"/>
    <cellStyle name="Hyperlink 6" xfId="1903"/>
    <cellStyle name="Hyperlink 7" xfId="1904"/>
    <cellStyle name="Hyperlink 8" xfId="1905"/>
    <cellStyle name="Input 10" xfId="1906"/>
    <cellStyle name="Input 10 2" xfId="1907"/>
    <cellStyle name="Input 11" xfId="1908"/>
    <cellStyle name="Input 11 2" xfId="1909"/>
    <cellStyle name="Input 12" xfId="1910"/>
    <cellStyle name="Input 12 2" xfId="1911"/>
    <cellStyle name="Input 13" xfId="1912"/>
    <cellStyle name="Input 13 2" xfId="1913"/>
    <cellStyle name="Input 14" xfId="1914"/>
    <cellStyle name="Input 14 2" xfId="1915"/>
    <cellStyle name="Input 15" xfId="1916"/>
    <cellStyle name="Input 15 2" xfId="1917"/>
    <cellStyle name="Input 16" xfId="1918"/>
    <cellStyle name="Input 16 2" xfId="1919"/>
    <cellStyle name="Input 17" xfId="1920"/>
    <cellStyle name="Input 17 2" xfId="1921"/>
    <cellStyle name="Input 18" xfId="1922"/>
    <cellStyle name="Input 18 2" xfId="1923"/>
    <cellStyle name="Input 19" xfId="1924"/>
    <cellStyle name="Input 19 2" xfId="1925"/>
    <cellStyle name="Input 2" xfId="1926"/>
    <cellStyle name="Input 2 2" xfId="1927"/>
    <cellStyle name="Input 20" xfId="1928"/>
    <cellStyle name="Input 20 2" xfId="1929"/>
    <cellStyle name="Input 21" xfId="1930"/>
    <cellStyle name="Input 21 2" xfId="1931"/>
    <cellStyle name="Input 22" xfId="1932"/>
    <cellStyle name="Input 22 2" xfId="1933"/>
    <cellStyle name="Input 23" xfId="1934"/>
    <cellStyle name="Input 23 2" xfId="1935"/>
    <cellStyle name="Input 24" xfId="1936"/>
    <cellStyle name="Input 24 2" xfId="1937"/>
    <cellStyle name="Input 25" xfId="1938"/>
    <cellStyle name="Input 25 2" xfId="1939"/>
    <cellStyle name="Input 26" xfId="1940"/>
    <cellStyle name="Input 26 2" xfId="1941"/>
    <cellStyle name="Input 27" xfId="1942"/>
    <cellStyle name="Input 27 2" xfId="1943"/>
    <cellStyle name="Input 28" xfId="1944"/>
    <cellStyle name="Input 28 2" xfId="1945"/>
    <cellStyle name="Input 3" xfId="1946"/>
    <cellStyle name="Input 3 2" xfId="1947"/>
    <cellStyle name="Input 4" xfId="1948"/>
    <cellStyle name="Input 4 2" xfId="1949"/>
    <cellStyle name="Input 5" xfId="1950"/>
    <cellStyle name="Input 5 2" xfId="1951"/>
    <cellStyle name="Input 6" xfId="1952"/>
    <cellStyle name="Input 6 2" xfId="1953"/>
    <cellStyle name="Input 7" xfId="1954"/>
    <cellStyle name="Input 7 2" xfId="1955"/>
    <cellStyle name="Input 8" xfId="1956"/>
    <cellStyle name="Input 8 2" xfId="1957"/>
    <cellStyle name="Input 9" xfId="1958"/>
    <cellStyle name="Input 9 2" xfId="1959"/>
    <cellStyle name="Linked Cell 10" xfId="1960"/>
    <cellStyle name="Linked Cell 10 2" xfId="1961"/>
    <cellStyle name="Linked Cell 11" xfId="1962"/>
    <cellStyle name="Linked Cell 11 2" xfId="1963"/>
    <cellStyle name="Linked Cell 12" xfId="1964"/>
    <cellStyle name="Linked Cell 12 2" xfId="1965"/>
    <cellStyle name="Linked Cell 13" xfId="1966"/>
    <cellStyle name="Linked Cell 13 2" xfId="1967"/>
    <cellStyle name="Linked Cell 14" xfId="1968"/>
    <cellStyle name="Linked Cell 14 2" xfId="1969"/>
    <cellStyle name="Linked Cell 15" xfId="1970"/>
    <cellStyle name="Linked Cell 15 2" xfId="1971"/>
    <cellStyle name="Linked Cell 16" xfId="1972"/>
    <cellStyle name="Linked Cell 16 2" xfId="1973"/>
    <cellStyle name="Linked Cell 17" xfId="1974"/>
    <cellStyle name="Linked Cell 17 2" xfId="1975"/>
    <cellStyle name="Linked Cell 18" xfId="1976"/>
    <cellStyle name="Linked Cell 18 2" xfId="1977"/>
    <cellStyle name="Linked Cell 19" xfId="1978"/>
    <cellStyle name="Linked Cell 19 2" xfId="1979"/>
    <cellStyle name="Linked Cell 2" xfId="1980"/>
    <cellStyle name="Linked Cell 2 2" xfId="1981"/>
    <cellStyle name="Linked Cell 20" xfId="1982"/>
    <cellStyle name="Linked Cell 20 2" xfId="1983"/>
    <cellStyle name="Linked Cell 21" xfId="1984"/>
    <cellStyle name="Linked Cell 21 2" xfId="1985"/>
    <cellStyle name="Linked Cell 22" xfId="1986"/>
    <cellStyle name="Linked Cell 22 2" xfId="1987"/>
    <cellStyle name="Linked Cell 23" xfId="1988"/>
    <cellStyle name="Linked Cell 23 2" xfId="1989"/>
    <cellStyle name="Linked Cell 24" xfId="1990"/>
    <cellStyle name="Linked Cell 24 2" xfId="1991"/>
    <cellStyle name="Linked Cell 25" xfId="1992"/>
    <cellStyle name="Linked Cell 25 2" xfId="1993"/>
    <cellStyle name="Linked Cell 26" xfId="1994"/>
    <cellStyle name="Linked Cell 26 2" xfId="1995"/>
    <cellStyle name="Linked Cell 27" xfId="1996"/>
    <cellStyle name="Linked Cell 27 2" xfId="1997"/>
    <cellStyle name="Linked Cell 28" xfId="1998"/>
    <cellStyle name="Linked Cell 28 2" xfId="1999"/>
    <cellStyle name="Linked Cell 3" xfId="2000"/>
    <cellStyle name="Linked Cell 3 2" xfId="2001"/>
    <cellStyle name="Linked Cell 4" xfId="2002"/>
    <cellStyle name="Linked Cell 4 2" xfId="2003"/>
    <cellStyle name="Linked Cell 5" xfId="2004"/>
    <cellStyle name="Linked Cell 5 2" xfId="2005"/>
    <cellStyle name="Linked Cell 6" xfId="2006"/>
    <cellStyle name="Linked Cell 6 2" xfId="2007"/>
    <cellStyle name="Linked Cell 7" xfId="2008"/>
    <cellStyle name="Linked Cell 7 2" xfId="2009"/>
    <cellStyle name="Linked Cell 8" xfId="2010"/>
    <cellStyle name="Linked Cell 8 2" xfId="2011"/>
    <cellStyle name="Linked Cell 9" xfId="2012"/>
    <cellStyle name="Linked Cell 9 2" xfId="2013"/>
    <cellStyle name="MS_Arabic" xfId="2014"/>
    <cellStyle name="Neutral 10" xfId="2015"/>
    <cellStyle name="Neutral 10 2" xfId="2016"/>
    <cellStyle name="Neutral 11" xfId="2017"/>
    <cellStyle name="Neutral 11 2" xfId="2018"/>
    <cellStyle name="Neutral 12" xfId="2019"/>
    <cellStyle name="Neutral 12 2" xfId="2020"/>
    <cellStyle name="Neutral 13" xfId="2021"/>
    <cellStyle name="Neutral 13 2" xfId="2022"/>
    <cellStyle name="Neutral 14" xfId="2023"/>
    <cellStyle name="Neutral 14 2" xfId="2024"/>
    <cellStyle name="Neutral 15" xfId="2025"/>
    <cellStyle name="Neutral 15 2" xfId="2026"/>
    <cellStyle name="Neutral 16" xfId="2027"/>
    <cellStyle name="Neutral 16 2" xfId="2028"/>
    <cellStyle name="Neutral 17" xfId="2029"/>
    <cellStyle name="Neutral 17 2" xfId="2030"/>
    <cellStyle name="Neutral 18" xfId="2031"/>
    <cellStyle name="Neutral 18 2" xfId="2032"/>
    <cellStyle name="Neutral 19" xfId="2033"/>
    <cellStyle name="Neutral 19 2" xfId="2034"/>
    <cellStyle name="Neutral 2" xfId="2035"/>
    <cellStyle name="Neutral 2 2" xfId="2036"/>
    <cellStyle name="Neutral 20" xfId="2037"/>
    <cellStyle name="Neutral 20 2" xfId="2038"/>
    <cellStyle name="Neutral 21" xfId="2039"/>
    <cellStyle name="Neutral 21 2" xfId="2040"/>
    <cellStyle name="Neutral 22" xfId="2041"/>
    <cellStyle name="Neutral 22 2" xfId="2042"/>
    <cellStyle name="Neutral 23" xfId="2043"/>
    <cellStyle name="Neutral 23 2" xfId="2044"/>
    <cellStyle name="Neutral 24" xfId="2045"/>
    <cellStyle name="Neutral 24 2" xfId="2046"/>
    <cellStyle name="Neutral 25" xfId="2047"/>
    <cellStyle name="Neutral 25 2" xfId="2048"/>
    <cellStyle name="Neutral 26" xfId="2049"/>
    <cellStyle name="Neutral 26 2" xfId="2050"/>
    <cellStyle name="Neutral 27" xfId="2051"/>
    <cellStyle name="Neutral 27 2" xfId="2052"/>
    <cellStyle name="Neutral 28" xfId="2053"/>
    <cellStyle name="Neutral 28 2" xfId="2054"/>
    <cellStyle name="Neutral 3" xfId="2055"/>
    <cellStyle name="Neutral 3 2" xfId="2056"/>
    <cellStyle name="Neutral 4" xfId="2057"/>
    <cellStyle name="Neutral 4 2" xfId="2058"/>
    <cellStyle name="Neutral 5" xfId="2059"/>
    <cellStyle name="Neutral 5 2" xfId="2060"/>
    <cellStyle name="Neutral 6" xfId="2061"/>
    <cellStyle name="Neutral 6 2" xfId="2062"/>
    <cellStyle name="Neutral 7" xfId="2063"/>
    <cellStyle name="Neutral 7 2" xfId="2064"/>
    <cellStyle name="Neutral 8" xfId="2065"/>
    <cellStyle name="Neutral 8 2" xfId="2066"/>
    <cellStyle name="Neutral 9" xfId="2067"/>
    <cellStyle name="Neutral 9 2" xfId="2068"/>
    <cellStyle name="Normal" xfId="0" builtinId="0"/>
    <cellStyle name="Normal 10" xfId="2069"/>
    <cellStyle name="Normal 10 2" xfId="2070"/>
    <cellStyle name="Normal 10 2 2" xfId="2071"/>
    <cellStyle name="Normal 10 3" xfId="2072"/>
    <cellStyle name="Normal 10 4" xfId="2073"/>
    <cellStyle name="Normal 11" xfId="2074"/>
    <cellStyle name="Normal 11 2" xfId="2075"/>
    <cellStyle name="Normal 11 2 2" xfId="2076"/>
    <cellStyle name="Normal 11 2 3" xfId="2077"/>
    <cellStyle name="Normal 11 3" xfId="2078"/>
    <cellStyle name="Normal 11 3 2" xfId="2079"/>
    <cellStyle name="Normal 11 4" xfId="2080"/>
    <cellStyle name="Normal 12" xfId="2081"/>
    <cellStyle name="Normal 12 2" xfId="2082"/>
    <cellStyle name="Normal 12 2 2" xfId="2083"/>
    <cellStyle name="Normal 12 3" xfId="2084"/>
    <cellStyle name="Normal 12 3 2" xfId="2085"/>
    <cellStyle name="Normal 12 3 3" xfId="2086"/>
    <cellStyle name="Normal 12 4" xfId="2087"/>
    <cellStyle name="Normal 12 5" xfId="2088"/>
    <cellStyle name="Normal 12 6" xfId="2089"/>
    <cellStyle name="Normal 12 7" xfId="2090"/>
    <cellStyle name="Normal 12 8" xfId="2091"/>
    <cellStyle name="Normal 12_100713 Data Request for Statistics Center Abu Dhabi" xfId="2092"/>
    <cellStyle name="Normal 13" xfId="2093"/>
    <cellStyle name="Normal 13 2" xfId="2094"/>
    <cellStyle name="Normal 13 2 2" xfId="2095"/>
    <cellStyle name="Normal 13 2 3" xfId="2096"/>
    <cellStyle name="Normal 13 3" xfId="2097"/>
    <cellStyle name="Normal 13 4" xfId="2098"/>
    <cellStyle name="Normal 13 5" xfId="2099"/>
    <cellStyle name="Normal 14" xfId="2100"/>
    <cellStyle name="Normal 14 2" xfId="2101"/>
    <cellStyle name="Normal 14 2 2" xfId="2102"/>
    <cellStyle name="Normal 14 3" xfId="2103"/>
    <cellStyle name="Normal 15" xfId="2104"/>
    <cellStyle name="Normal 15 2" xfId="2105"/>
    <cellStyle name="Normal 15 2 2" xfId="2106"/>
    <cellStyle name="Normal 158" xfId="2107"/>
    <cellStyle name="Normal 158 2" xfId="2108"/>
    <cellStyle name="Normal 158 3" xfId="2109"/>
    <cellStyle name="Normal 16" xfId="2110"/>
    <cellStyle name="Normal 16 2" xfId="2111"/>
    <cellStyle name="Normal 16 2 2" xfId="2112"/>
    <cellStyle name="Normal 168 3" xfId="2113"/>
    <cellStyle name="Normal 168 3 2" xfId="2114"/>
    <cellStyle name="Normal 168 3 3" xfId="2115"/>
    <cellStyle name="Normal 169" xfId="2116"/>
    <cellStyle name="Normal 169 2" xfId="2117"/>
    <cellStyle name="Normal 169 3" xfId="2118"/>
    <cellStyle name="Normal 17" xfId="2119"/>
    <cellStyle name="Normal 17 2" xfId="2120"/>
    <cellStyle name="Normal 18" xfId="2121"/>
    <cellStyle name="Normal 18 2" xfId="2122"/>
    <cellStyle name="Normal 19" xfId="2123"/>
    <cellStyle name="Normal 19 2" xfId="2124"/>
    <cellStyle name="Normal 2" xfId="1"/>
    <cellStyle name="Normal 2 10" xfId="2125"/>
    <cellStyle name="Normal 2 10 2" xfId="2126"/>
    <cellStyle name="Normal 2 10 2 2" xfId="2127"/>
    <cellStyle name="Normal 2 10 3" xfId="2128"/>
    <cellStyle name="Normal 2 10 4" xfId="2129"/>
    <cellStyle name="Normal 2 11" xfId="2130"/>
    <cellStyle name="Normal 2 11 2" xfId="2131"/>
    <cellStyle name="Normal 2 11 2 2" xfId="2132"/>
    <cellStyle name="Normal 2 11 2 2 2" xfId="2133"/>
    <cellStyle name="Normal 2 11 2 2 2 2" xfId="2134"/>
    <cellStyle name="Normal 2 11 2 2 3" xfId="2135"/>
    <cellStyle name="Normal 2 11 2 2 4" xfId="2136"/>
    <cellStyle name="Normal 2 11 2 3" xfId="2137"/>
    <cellStyle name="Normal 2 11 2 3 2" xfId="2138"/>
    <cellStyle name="Normal 2 11 2 4" xfId="2139"/>
    <cellStyle name="Normal 2 11 2 5" xfId="2140"/>
    <cellStyle name="Normal 2 11 2 5 2" xfId="2141"/>
    <cellStyle name="Normal 2 11 2 6" xfId="2142"/>
    <cellStyle name="Normal 2 11 2 6 2" xfId="2143"/>
    <cellStyle name="Normal 2 11 2 6 3" xfId="2144"/>
    <cellStyle name="Normal 2 11 2 7" xfId="2145"/>
    <cellStyle name="Normal 2 11 2 8" xfId="2146"/>
    <cellStyle name="Normal 2 11 3" xfId="2147"/>
    <cellStyle name="Normal 2 11 3 2" xfId="2148"/>
    <cellStyle name="Normal 2 11 4" xfId="2149"/>
    <cellStyle name="Normal 2 11 4 2" xfId="2150"/>
    <cellStyle name="Normal 2 11 5" xfId="2151"/>
    <cellStyle name="Normal 2 11 5 2" xfId="2152"/>
    <cellStyle name="Normal 2 11 6" xfId="2153"/>
    <cellStyle name="Normal 2 11 7" xfId="2154"/>
    <cellStyle name="Normal 2 11_100713 Data Request for Statistics Center Abu Dhabi" xfId="2155"/>
    <cellStyle name="Normal 2 12" xfId="2156"/>
    <cellStyle name="Normal 2 12 2" xfId="2157"/>
    <cellStyle name="Normal 2 12 3" xfId="2158"/>
    <cellStyle name="Normal 2 12 4" xfId="2159"/>
    <cellStyle name="Normal 2 13" xfId="2160"/>
    <cellStyle name="Normal 2 13 2" xfId="2161"/>
    <cellStyle name="Normal 2 13 3" xfId="2162"/>
    <cellStyle name="Normal 2 14" xfId="2163"/>
    <cellStyle name="Normal 2 14 2" xfId="2164"/>
    <cellStyle name="Normal 2 14 3" xfId="2165"/>
    <cellStyle name="Normal 2 14 4" xfId="2166"/>
    <cellStyle name="Normal 2 15" xfId="2167"/>
    <cellStyle name="Normal 2 15 2" xfId="2168"/>
    <cellStyle name="Normal 2 16" xfId="2169"/>
    <cellStyle name="Normal 2 16 2" xfId="2170"/>
    <cellStyle name="Normal 2 17" xfId="2171"/>
    <cellStyle name="Normal 2 17 2" xfId="2172"/>
    <cellStyle name="Normal 2 18" xfId="2173"/>
    <cellStyle name="Normal 2 18 2" xfId="2174"/>
    <cellStyle name="Normal 2 19" xfId="2175"/>
    <cellStyle name="Normal 2 19 2" xfId="2176"/>
    <cellStyle name="Normal 2 2" xfId="4"/>
    <cellStyle name="Normal 2 2 10" xfId="2177"/>
    <cellStyle name="Normal 2 2 10 2" xfId="2178"/>
    <cellStyle name="Normal 2 2 11" xfId="2179"/>
    <cellStyle name="Normal 2 2 11 2" xfId="2180"/>
    <cellStyle name="Normal 2 2 12" xfId="2181"/>
    <cellStyle name="Normal 2 2 12 2" xfId="2182"/>
    <cellStyle name="Normal 2 2 13" xfId="2183"/>
    <cellStyle name="Normal 2 2 13 2" xfId="2184"/>
    <cellStyle name="Normal 2 2 14" xfId="2185"/>
    <cellStyle name="Normal 2 2 14 2" xfId="2186"/>
    <cellStyle name="Normal 2 2 15" xfId="2187"/>
    <cellStyle name="Normal 2 2 15 2" xfId="2188"/>
    <cellStyle name="Normal 2 2 16" xfId="2189"/>
    <cellStyle name="Normal 2 2 16 2" xfId="2190"/>
    <cellStyle name="Normal 2 2 17" xfId="2191"/>
    <cellStyle name="Normal 2 2 17 2" xfId="2192"/>
    <cellStyle name="Normal 2 2 18" xfId="2193"/>
    <cellStyle name="Normal 2 2 18 2" xfId="2194"/>
    <cellStyle name="Normal 2 2 19" xfId="2195"/>
    <cellStyle name="Normal 2 2 19 2" xfId="2196"/>
    <cellStyle name="Normal 2 2 2" xfId="2197"/>
    <cellStyle name="Normal 2 2 2 2" xfId="2198"/>
    <cellStyle name="Normal 2 2 2 2 2" xfId="2199"/>
    <cellStyle name="Normal 2 2 2 2 3" xfId="2200"/>
    <cellStyle name="Normal 2 2 2 3" xfId="2201"/>
    <cellStyle name="Normal 2 2 2 3 2" xfId="2202"/>
    <cellStyle name="Normal 2 2 2 3 3" xfId="2203"/>
    <cellStyle name="Normal 2 2 2 3 4" xfId="2204"/>
    <cellStyle name="Normal 2 2 2 4" xfId="2205"/>
    <cellStyle name="Normal 2 2 2 4 2" xfId="2206"/>
    <cellStyle name="Normal 2 2 2 4 3" xfId="2207"/>
    <cellStyle name="Normal 2 2 2 5" xfId="2208"/>
    <cellStyle name="Normal 2 2 2 6" xfId="2209"/>
    <cellStyle name="Normal 2 2 2 7" xfId="2210"/>
    <cellStyle name="Normal 2 2 20" xfId="2211"/>
    <cellStyle name="Normal 2 2 20 2" xfId="2212"/>
    <cellStyle name="Normal 2 2 21" xfId="2213"/>
    <cellStyle name="Normal 2 2 21 2" xfId="2214"/>
    <cellStyle name="Normal 2 2 22" xfId="2215"/>
    <cellStyle name="Normal 2 2 22 2" xfId="2216"/>
    <cellStyle name="Normal 2 2 23" xfId="2217"/>
    <cellStyle name="Normal 2 2 23 2" xfId="2218"/>
    <cellStyle name="Normal 2 2 24" xfId="2219"/>
    <cellStyle name="Normal 2 2 24 2" xfId="2220"/>
    <cellStyle name="Normal 2 2 25" xfId="2221"/>
    <cellStyle name="Normal 2 2 3" xfId="2222"/>
    <cellStyle name="Normal 2 2 3 2" xfId="2223"/>
    <cellStyle name="Normal 2 2 3 2 2" xfId="2224"/>
    <cellStyle name="Normal 2 2 3 2 3" xfId="2225"/>
    <cellStyle name="Normal 2 2 3 2 4" xfId="2226"/>
    <cellStyle name="Normal 2 2 3 3" xfId="2227"/>
    <cellStyle name="Normal 2 2 3 3 2" xfId="2228"/>
    <cellStyle name="Normal 2 2 3 3 3" xfId="2229"/>
    <cellStyle name="Normal 2 2 3 4" xfId="2230"/>
    <cellStyle name="Normal 2 2 3 4 2" xfId="2231"/>
    <cellStyle name="Normal 2 2 3 5" xfId="2232"/>
    <cellStyle name="Normal 2 2 3 5 2" xfId="2233"/>
    <cellStyle name="Normal 2 2 3 6" xfId="2234"/>
    <cellStyle name="Normal 2 2 3 6 2" xfId="2235"/>
    <cellStyle name="Normal 2 2 3 7" xfId="2236"/>
    <cellStyle name="Normal 2 2 3 7 2" xfId="2237"/>
    <cellStyle name="Normal 2 2 3 8" xfId="2238"/>
    <cellStyle name="Normal 2 2 3 8 2" xfId="2239"/>
    <cellStyle name="Normal 2 2 3 9" xfId="2240"/>
    <cellStyle name="Normal 2 2 4" xfId="2241"/>
    <cellStyle name="Normal 2 2 4 2" xfId="6"/>
    <cellStyle name="Normal 2 2 4 3" xfId="2242"/>
    <cellStyle name="Normal 2 2 4 4" xfId="2243"/>
    <cellStyle name="Normal 2 2 5" xfId="2244"/>
    <cellStyle name="Normal 2 2 5 2" xfId="2245"/>
    <cellStyle name="Normal 2 2 5 2 2" xfId="2246"/>
    <cellStyle name="Normal 2 2 5 3" xfId="2247"/>
    <cellStyle name="Normal 2 2 5 4" xfId="2248"/>
    <cellStyle name="Normal 2 2 6" xfId="2249"/>
    <cellStyle name="Normal 2 2 6 2" xfId="2250"/>
    <cellStyle name="Normal 2 2 6 3" xfId="2251"/>
    <cellStyle name="Normal 2 2 6 4" xfId="2252"/>
    <cellStyle name="Normal 2 2 7" xfId="2253"/>
    <cellStyle name="Normal 2 2 7 2" xfId="2254"/>
    <cellStyle name="Normal 2 2 7 3" xfId="2255"/>
    <cellStyle name="Normal 2 2 7 4" xfId="2256"/>
    <cellStyle name="Normal 2 2 8" xfId="2257"/>
    <cellStyle name="Normal 2 2 8 2" xfId="2258"/>
    <cellStyle name="Normal 2 2 8 3" xfId="2259"/>
    <cellStyle name="Normal 2 2 8 4" xfId="2260"/>
    <cellStyle name="Normal 2 2 9" xfId="2261"/>
    <cellStyle name="Normal 2 2 9 2" xfId="2262"/>
    <cellStyle name="Normal 2 2 9 3" xfId="2263"/>
    <cellStyle name="Normal 2 2_100713 Data Request for Statistics Center Abu Dhabi" xfId="2264"/>
    <cellStyle name="Normal 2 20" xfId="2265"/>
    <cellStyle name="Normal 2 20 2" xfId="2266"/>
    <cellStyle name="Normal 2 21" xfId="2267"/>
    <cellStyle name="Normal 2 21 2" xfId="2268"/>
    <cellStyle name="Normal 2 22" xfId="2269"/>
    <cellStyle name="Normal 2 22 2" xfId="2270"/>
    <cellStyle name="Normal 2 23" xfId="2271"/>
    <cellStyle name="Normal 2 23 2" xfId="2272"/>
    <cellStyle name="Normal 2 24" xfId="2273"/>
    <cellStyle name="Normal 2 24 2" xfId="2274"/>
    <cellStyle name="Normal 2 25" xfId="2275"/>
    <cellStyle name="Normal 2 25 2" xfId="2276"/>
    <cellStyle name="Normal 2 26" xfId="2277"/>
    <cellStyle name="Normal 2 26 2" xfId="2278"/>
    <cellStyle name="Normal 2 27" xfId="2279"/>
    <cellStyle name="Normal 2 28" xfId="2280"/>
    <cellStyle name="Normal 2 29" xfId="2281"/>
    <cellStyle name="Normal 2 3" xfId="2282"/>
    <cellStyle name="Normal 2 3 10" xfId="2283"/>
    <cellStyle name="Normal 2 3 10 2" xfId="2284"/>
    <cellStyle name="Normal 2 3 11" xfId="2285"/>
    <cellStyle name="Normal 2 3 11 2" xfId="2286"/>
    <cellStyle name="Normal 2 3 12" xfId="2287"/>
    <cellStyle name="Normal 2 3 12 2" xfId="2288"/>
    <cellStyle name="Normal 2 3 13" xfId="2289"/>
    <cellStyle name="Normal 2 3 13 2" xfId="2290"/>
    <cellStyle name="Normal 2 3 14" xfId="2291"/>
    <cellStyle name="Normal 2 3 14 2" xfId="2292"/>
    <cellStyle name="Normal 2 3 15" xfId="2293"/>
    <cellStyle name="Normal 2 3 2" xfId="2294"/>
    <cellStyle name="Normal 2 3 2 2" xfId="2295"/>
    <cellStyle name="Normal 2 3 2 2 2" xfId="2296"/>
    <cellStyle name="Normal 2 3 2 2 3" xfId="2297"/>
    <cellStyle name="Normal 2 3 2 2 4" xfId="2298"/>
    <cellStyle name="Normal 2 3 2 2 5" xfId="2299"/>
    <cellStyle name="Normal 2 3 2 3" xfId="2300"/>
    <cellStyle name="Normal 2 3 2 4" xfId="2301"/>
    <cellStyle name="Normal 2 3 2 5" xfId="2302"/>
    <cellStyle name="Normal 2 3 2 6" xfId="2303"/>
    <cellStyle name="Normal 2 3 3" xfId="2304"/>
    <cellStyle name="Normal 2 3 3 2" xfId="2305"/>
    <cellStyle name="Normal 2 3 3 3" xfId="2306"/>
    <cellStyle name="Normal 2 3 4" xfId="2307"/>
    <cellStyle name="Normal 2 3 4 2" xfId="2308"/>
    <cellStyle name="Normal 2 3 5" xfId="2309"/>
    <cellStyle name="Normal 2 3 5 2" xfId="2310"/>
    <cellStyle name="Normal 2 3 6" xfId="2311"/>
    <cellStyle name="Normal 2 3 6 2" xfId="2312"/>
    <cellStyle name="Normal 2 3 7" xfId="2313"/>
    <cellStyle name="Normal 2 3 7 2" xfId="2314"/>
    <cellStyle name="Normal 2 3 8" xfId="2315"/>
    <cellStyle name="Normal 2 3 8 2" xfId="2316"/>
    <cellStyle name="Normal 2 3 8 3" xfId="2317"/>
    <cellStyle name="Normal 2 3 9" xfId="2318"/>
    <cellStyle name="Normal 2 3 9 2" xfId="2319"/>
    <cellStyle name="Normal 2 4" xfId="2320"/>
    <cellStyle name="Normal 2 4 10" xfId="2321"/>
    <cellStyle name="Normal 2 4 10 2" xfId="2322"/>
    <cellStyle name="Normal 2 4 11" xfId="2323"/>
    <cellStyle name="Normal 2 4 2" xfId="2324"/>
    <cellStyle name="Normal 2 4 2 2" xfId="2325"/>
    <cellStyle name="Normal 2 4 3" xfId="2326"/>
    <cellStyle name="Normal 2 4 3 2" xfId="2327"/>
    <cellStyle name="Normal 2 4 4" xfId="2328"/>
    <cellStyle name="Normal 2 4 4 2" xfId="2329"/>
    <cellStyle name="Normal 2 4 5" xfId="2330"/>
    <cellStyle name="Normal 2 4 5 2" xfId="2331"/>
    <cellStyle name="Normal 2 4 6" xfId="2332"/>
    <cellStyle name="Normal 2 4 6 2" xfId="2333"/>
    <cellStyle name="Normal 2 4 7" xfId="2334"/>
    <cellStyle name="Normal 2 4 7 2" xfId="2335"/>
    <cellStyle name="Normal 2 4 8" xfId="2336"/>
    <cellStyle name="Normal 2 4 8 2" xfId="2337"/>
    <cellStyle name="Normal 2 4 9" xfId="2338"/>
    <cellStyle name="Normal 2 4 9 2" xfId="2339"/>
    <cellStyle name="Normal 2 5" xfId="2340"/>
    <cellStyle name="Normal 2 5 2" xfId="2341"/>
    <cellStyle name="Normal 2 5 2 2" xfId="2342"/>
    <cellStyle name="Normal 2 5 3" xfId="2343"/>
    <cellStyle name="Normal 2 5 3 2" xfId="2344"/>
    <cellStyle name="Normal 2 5 4" xfId="2345"/>
    <cellStyle name="Normal 2 5 4 2" xfId="2346"/>
    <cellStyle name="Normal 2 5 5" xfId="2347"/>
    <cellStyle name="Normal 2 5 5 2" xfId="2348"/>
    <cellStyle name="Normal 2 5 6" xfId="2349"/>
    <cellStyle name="Normal 2 5 6 2" xfId="2350"/>
    <cellStyle name="Normal 2 5 7" xfId="2351"/>
    <cellStyle name="Normal 2 5 7 2" xfId="2352"/>
    <cellStyle name="Normal 2 5 8" xfId="2353"/>
    <cellStyle name="Normal 2 6" xfId="2354"/>
    <cellStyle name="Normal 2 6 2" xfId="2355"/>
    <cellStyle name="Normal 2 6 2 2" xfId="2356"/>
    <cellStyle name="Normal 2 6 2 3" xfId="2357"/>
    <cellStyle name="Normal 2 6 3" xfId="2358"/>
    <cellStyle name="Normal 2 6 3 2" xfId="2359"/>
    <cellStyle name="Normal 2 6 3 3" xfId="2360"/>
    <cellStyle name="Normal 2 6 4" xfId="2361"/>
    <cellStyle name="Normal 2 6 4 2" xfId="2362"/>
    <cellStyle name="Normal 2 6 5" xfId="2363"/>
    <cellStyle name="Normal 2 6 5 2" xfId="2364"/>
    <cellStyle name="Normal 2 6 6" xfId="2365"/>
    <cellStyle name="Normal 2 6 6 2" xfId="2366"/>
    <cellStyle name="Normal 2 6 7" xfId="2367"/>
    <cellStyle name="Normal 2 6 7 2" xfId="2368"/>
    <cellStyle name="Normal 2 6 8" xfId="2369"/>
    <cellStyle name="Normal 2 6 9" xfId="2370"/>
    <cellStyle name="Normal 2 7" xfId="2371"/>
    <cellStyle name="Normal 2 7 2" xfId="2372"/>
    <cellStyle name="Normal 2 7 2 2" xfId="2373"/>
    <cellStyle name="Normal 2 7 3" xfId="2374"/>
    <cellStyle name="Normal 2 7 3 2" xfId="2375"/>
    <cellStyle name="Normal 2 7 4" xfId="2376"/>
    <cellStyle name="Normal 2 7 4 2" xfId="2377"/>
    <cellStyle name="Normal 2 7 5" xfId="2378"/>
    <cellStyle name="Normal 2 7 5 2" xfId="2379"/>
    <cellStyle name="Normal 2 7 6" xfId="2380"/>
    <cellStyle name="Normal 2 7 6 2" xfId="2381"/>
    <cellStyle name="Normal 2 7 7" xfId="2382"/>
    <cellStyle name="Normal 2 7 7 2" xfId="2383"/>
    <cellStyle name="Normal 2 7 8" xfId="2384"/>
    <cellStyle name="Normal 2 7 9" xfId="2385"/>
    <cellStyle name="Normal 2 8" xfId="2386"/>
    <cellStyle name="Normal 2 8 2" xfId="2387"/>
    <cellStyle name="Normal 2 8 2 2" xfId="2388"/>
    <cellStyle name="Normal 2 8 3" xfId="2389"/>
    <cellStyle name="Normal 2 8 3 2" xfId="2390"/>
    <cellStyle name="Normal 2 8 4" xfId="2391"/>
    <cellStyle name="Normal 2 8 4 2" xfId="2392"/>
    <cellStyle name="Normal 2 8 5" xfId="2393"/>
    <cellStyle name="Normal 2 8 5 2" xfId="2394"/>
    <cellStyle name="Normal 2 8 6" xfId="2395"/>
    <cellStyle name="Normal 2 8 6 2" xfId="2396"/>
    <cellStyle name="Normal 2 8 7" xfId="2397"/>
    <cellStyle name="Normal 2 8 7 2" xfId="2398"/>
    <cellStyle name="Normal 2 8 8" xfId="2399"/>
    <cellStyle name="Normal 2 8 9" xfId="2400"/>
    <cellStyle name="Normal 2 9" xfId="2401"/>
    <cellStyle name="Normal 2 9 2" xfId="2402"/>
    <cellStyle name="Normal 2 9 2 2" xfId="2403"/>
    <cellStyle name="Normal 2 9 3" xfId="2404"/>
    <cellStyle name="Normal 2 9 3 2" xfId="2405"/>
    <cellStyle name="Normal 2 9 4" xfId="2406"/>
    <cellStyle name="Normal 2 9 4 2" xfId="2407"/>
    <cellStyle name="Normal 2 9 5" xfId="2408"/>
    <cellStyle name="Normal 2 9 5 2" xfId="2409"/>
    <cellStyle name="Normal 2 9 6" xfId="2410"/>
    <cellStyle name="Normal 2 9 6 2" xfId="2411"/>
    <cellStyle name="Normal 2 9 7" xfId="2412"/>
    <cellStyle name="Normal 2 9 7 2" xfId="2413"/>
    <cellStyle name="Normal 2 9 8" xfId="2414"/>
    <cellStyle name="Normal 2 9 9" xfId="2415"/>
    <cellStyle name="Normal 2_100713 Data Request for Statistics Center Abu Dhabi" xfId="2416"/>
    <cellStyle name="Normal 20" xfId="2417"/>
    <cellStyle name="Normal 20 2" xfId="2418"/>
    <cellStyle name="Normal 21" xfId="2419"/>
    <cellStyle name="Normal 21 2" xfId="2420"/>
    <cellStyle name="Normal 22" xfId="2421"/>
    <cellStyle name="Normal 22 10" xfId="2422"/>
    <cellStyle name="Normal 22 10 2" xfId="2423"/>
    <cellStyle name="Normal 22 11" xfId="2424"/>
    <cellStyle name="Normal 22 2" xfId="2425"/>
    <cellStyle name="Normal 22 2 2" xfId="2426"/>
    <cellStyle name="Normal 22 3" xfId="2427"/>
    <cellStyle name="Normal 22 3 2" xfId="2428"/>
    <cellStyle name="Normal 22 4" xfId="2429"/>
    <cellStyle name="Normal 22 4 2" xfId="2430"/>
    <cellStyle name="Normal 22 5" xfId="2431"/>
    <cellStyle name="Normal 22 5 2" xfId="2432"/>
    <cellStyle name="Normal 22 6" xfId="2433"/>
    <cellStyle name="Normal 22 6 2" xfId="2434"/>
    <cellStyle name="Normal 22 7" xfId="2435"/>
    <cellStyle name="Normal 22 7 2" xfId="2436"/>
    <cellStyle name="Normal 22 8" xfId="2437"/>
    <cellStyle name="Normal 22 8 2" xfId="2438"/>
    <cellStyle name="Normal 22 9" xfId="2439"/>
    <cellStyle name="Normal 22 9 2" xfId="2440"/>
    <cellStyle name="Normal 23" xfId="2441"/>
    <cellStyle name="Normal 23 10" xfId="2442"/>
    <cellStyle name="Normal 23 10 2" xfId="2443"/>
    <cellStyle name="Normal 23 10 3" xfId="2444"/>
    <cellStyle name="Normal 23 11" xfId="2445"/>
    <cellStyle name="Normal 23 11 2" xfId="2446"/>
    <cellStyle name="Normal 23 12" xfId="2447"/>
    <cellStyle name="Normal 23 12 2" xfId="2448"/>
    <cellStyle name="Normal 23 13" xfId="2449"/>
    <cellStyle name="Normal 23 13 2" xfId="2450"/>
    <cellStyle name="Normal 23 14" xfId="2451"/>
    <cellStyle name="Normal 23 14 2" xfId="2452"/>
    <cellStyle name="Normal 23 15" xfId="2453"/>
    <cellStyle name="Normal 23 15 2" xfId="2454"/>
    <cellStyle name="Normal 23 16" xfId="2455"/>
    <cellStyle name="Normal 23 16 2" xfId="2456"/>
    <cellStyle name="Normal 23 17" xfId="2457"/>
    <cellStyle name="Normal 23 17 2" xfId="2458"/>
    <cellStyle name="Normal 23 18" xfId="2459"/>
    <cellStyle name="Normal 23 18 2" xfId="2460"/>
    <cellStyle name="Normal 23 19" xfId="2461"/>
    <cellStyle name="Normal 23 19 2" xfId="2462"/>
    <cellStyle name="Normal 23 2" xfId="2463"/>
    <cellStyle name="Normal 23 2 2" xfId="2464"/>
    <cellStyle name="Normal 23 2 3" xfId="2465"/>
    <cellStyle name="Normal 23 20" xfId="2466"/>
    <cellStyle name="Normal 23 20 2" xfId="2467"/>
    <cellStyle name="Normal 23 21" xfId="2468"/>
    <cellStyle name="Normal 23 21 2" xfId="2469"/>
    <cellStyle name="Normal 23 22" xfId="2470"/>
    <cellStyle name="Normal 23 22 2" xfId="2471"/>
    <cellStyle name="Normal 23 23" xfId="2472"/>
    <cellStyle name="Normal 23 23 2" xfId="2473"/>
    <cellStyle name="Normal 23 24" xfId="2474"/>
    <cellStyle name="Normal 23 24 2" xfId="2475"/>
    <cellStyle name="Normal 23 25" xfId="2476"/>
    <cellStyle name="Normal 23 25 2" xfId="2477"/>
    <cellStyle name="Normal 23 26" xfId="2478"/>
    <cellStyle name="Normal 23 26 2" xfId="2479"/>
    <cellStyle name="Normal 23 27" xfId="2480"/>
    <cellStyle name="Normal 23 27 2" xfId="2481"/>
    <cellStyle name="Normal 23 28" xfId="2482"/>
    <cellStyle name="Normal 23 28 2" xfId="2483"/>
    <cellStyle name="Normal 23 29" xfId="2484"/>
    <cellStyle name="Normal 23 29 2" xfId="2485"/>
    <cellStyle name="Normal 23 3" xfId="2486"/>
    <cellStyle name="Normal 23 3 2" xfId="2487"/>
    <cellStyle name="Normal 23 3 3" xfId="2488"/>
    <cellStyle name="Normal 23 30" xfId="2489"/>
    <cellStyle name="Normal 23 30 2" xfId="2490"/>
    <cellStyle name="Normal 23 31" xfId="2491"/>
    <cellStyle name="Normal 23 31 2" xfId="2492"/>
    <cellStyle name="Normal 23 32" xfId="2493"/>
    <cellStyle name="Normal 23 32 2" xfId="2494"/>
    <cellStyle name="Normal 23 33" xfId="2495"/>
    <cellStyle name="Normal 23 33 2" xfId="2496"/>
    <cellStyle name="Normal 23 34" xfId="2497"/>
    <cellStyle name="Normal 23 34 2" xfId="2498"/>
    <cellStyle name="Normal 23 35" xfId="2499"/>
    <cellStyle name="Normal 23 4" xfId="2500"/>
    <cellStyle name="Normal 23 4 2" xfId="2501"/>
    <cellStyle name="Normal 23 4 3" xfId="2502"/>
    <cellStyle name="Normal 23 5" xfId="2503"/>
    <cellStyle name="Normal 23 5 2" xfId="2504"/>
    <cellStyle name="Normal 23 5 3" xfId="2505"/>
    <cellStyle name="Normal 23 6" xfId="2506"/>
    <cellStyle name="Normal 23 6 2" xfId="2507"/>
    <cellStyle name="Normal 23 6 3" xfId="2508"/>
    <cellStyle name="Normal 23 7" xfId="2509"/>
    <cellStyle name="Normal 23 7 2" xfId="2510"/>
    <cellStyle name="Normal 23 7 3" xfId="2511"/>
    <cellStyle name="Normal 23 8" xfId="2512"/>
    <cellStyle name="Normal 23 8 2" xfId="2513"/>
    <cellStyle name="Normal 23 8 3" xfId="2514"/>
    <cellStyle name="Normal 23 9" xfId="2515"/>
    <cellStyle name="Normal 23 9 2" xfId="2516"/>
    <cellStyle name="Normal 23 9 3" xfId="2517"/>
    <cellStyle name="Normal 24" xfId="2518"/>
    <cellStyle name="Normal 24 10" xfId="2519"/>
    <cellStyle name="Normal 24 10 10" xfId="2520"/>
    <cellStyle name="Normal 24 10 10 2" xfId="2521"/>
    <cellStyle name="Normal 24 10 11" xfId="2522"/>
    <cellStyle name="Normal 24 10 11 2" xfId="2523"/>
    <cellStyle name="Normal 24 10 12" xfId="2524"/>
    <cellStyle name="Normal 24 10 12 2" xfId="2525"/>
    <cellStyle name="Normal 24 10 13" xfId="2526"/>
    <cellStyle name="Normal 24 10 13 2" xfId="2527"/>
    <cellStyle name="Normal 24 10 14" xfId="2528"/>
    <cellStyle name="Normal 24 10 14 2" xfId="2529"/>
    <cellStyle name="Normal 24 10 15" xfId="2530"/>
    <cellStyle name="Normal 24 10 15 2" xfId="2531"/>
    <cellStyle name="Normal 24 10 16" xfId="2532"/>
    <cellStyle name="Normal 24 10 16 2" xfId="2533"/>
    <cellStyle name="Normal 24 10 17" xfId="2534"/>
    <cellStyle name="Normal 24 10 17 2" xfId="2535"/>
    <cellStyle name="Normal 24 10 18" xfId="2536"/>
    <cellStyle name="Normal 24 10 18 2" xfId="2537"/>
    <cellStyle name="Normal 24 10 19" xfId="2538"/>
    <cellStyle name="Normal 24 10 19 2" xfId="2539"/>
    <cellStyle name="Normal 24 10 2" xfId="2540"/>
    <cellStyle name="Normal 24 10 2 2" xfId="2541"/>
    <cellStyle name="Normal 24 10 20" xfId="2542"/>
    <cellStyle name="Normal 24 10 20 2" xfId="2543"/>
    <cellStyle name="Normal 24 10 21" xfId="2544"/>
    <cellStyle name="Normal 24 10 21 2" xfId="2545"/>
    <cellStyle name="Normal 24 10 22" xfId="2546"/>
    <cellStyle name="Normal 24 10 22 2" xfId="2547"/>
    <cellStyle name="Normal 24 10 23" xfId="2548"/>
    <cellStyle name="Normal 24 10 23 2" xfId="2549"/>
    <cellStyle name="Normal 24 10 24" xfId="2550"/>
    <cellStyle name="Normal 24 10 24 2" xfId="2551"/>
    <cellStyle name="Normal 24 10 25" xfId="2552"/>
    <cellStyle name="Normal 24 10 25 2" xfId="2553"/>
    <cellStyle name="Normal 24 10 26" xfId="2554"/>
    <cellStyle name="Normal 24 10 3" xfId="2555"/>
    <cellStyle name="Normal 24 10 3 2" xfId="2556"/>
    <cellStyle name="Normal 24 10 4" xfId="2557"/>
    <cellStyle name="Normal 24 10 4 2" xfId="2558"/>
    <cellStyle name="Normal 24 10 5" xfId="2559"/>
    <cellStyle name="Normal 24 10 5 2" xfId="2560"/>
    <cellStyle name="Normal 24 10 6" xfId="2561"/>
    <cellStyle name="Normal 24 10 6 2" xfId="2562"/>
    <cellStyle name="Normal 24 10 7" xfId="2563"/>
    <cellStyle name="Normal 24 10 7 2" xfId="2564"/>
    <cellStyle name="Normal 24 10 8" xfId="2565"/>
    <cellStyle name="Normal 24 10 8 2" xfId="2566"/>
    <cellStyle name="Normal 24 10 9" xfId="2567"/>
    <cellStyle name="Normal 24 10 9 2" xfId="2568"/>
    <cellStyle name="Normal 24 11" xfId="2569"/>
    <cellStyle name="Normal 24 2" xfId="2570"/>
    <cellStyle name="Normal 24 2 2" xfId="2571"/>
    <cellStyle name="Normal 24 2 3" xfId="2572"/>
    <cellStyle name="Normal 24 3" xfId="2573"/>
    <cellStyle name="Normal 24 3 2" xfId="2574"/>
    <cellStyle name="Normal 24 4" xfId="2575"/>
    <cellStyle name="Normal 24 4 2" xfId="2576"/>
    <cellStyle name="Normal 24 5" xfId="2577"/>
    <cellStyle name="Normal 24 5 2" xfId="2578"/>
    <cellStyle name="Normal 24 6" xfId="2579"/>
    <cellStyle name="Normal 24 6 2" xfId="2580"/>
    <cellStyle name="Normal 24 7" xfId="2581"/>
    <cellStyle name="Normal 24 7 2" xfId="2582"/>
    <cellStyle name="Normal 24 8" xfId="2583"/>
    <cellStyle name="Normal 24 8 2" xfId="2584"/>
    <cellStyle name="Normal 24 9" xfId="2585"/>
    <cellStyle name="Normal 24 9 2" xfId="2586"/>
    <cellStyle name="Normal 25" xfId="2587"/>
    <cellStyle name="Normal 25 10" xfId="2588"/>
    <cellStyle name="Normal 25 10 2" xfId="2589"/>
    <cellStyle name="Normal 25 10 3" xfId="2590"/>
    <cellStyle name="Normal 25 11" xfId="2591"/>
    <cellStyle name="Normal 25 2" xfId="2592"/>
    <cellStyle name="Normal 25 2 2" xfId="2593"/>
    <cellStyle name="Normal 25 2 3" xfId="2594"/>
    <cellStyle name="Normal 25 3" xfId="2595"/>
    <cellStyle name="Normal 25 3 2" xfId="2596"/>
    <cellStyle name="Normal 25 3 3" xfId="2597"/>
    <cellStyle name="Normal 25 4" xfId="2598"/>
    <cellStyle name="Normal 25 4 2" xfId="2599"/>
    <cellStyle name="Normal 25 4 3" xfId="2600"/>
    <cellStyle name="Normal 25 5" xfId="2601"/>
    <cellStyle name="Normal 25 5 2" xfId="2602"/>
    <cellStyle name="Normal 25 5 3" xfId="2603"/>
    <cellStyle name="Normal 25 6" xfId="2604"/>
    <cellStyle name="Normal 25 6 2" xfId="2605"/>
    <cellStyle name="Normal 25 6 3" xfId="2606"/>
    <cellStyle name="Normal 25 7" xfId="2607"/>
    <cellStyle name="Normal 25 7 2" xfId="2608"/>
    <cellStyle name="Normal 25 7 3" xfId="2609"/>
    <cellStyle name="Normal 25 8" xfId="2610"/>
    <cellStyle name="Normal 25 8 2" xfId="2611"/>
    <cellStyle name="Normal 25 8 3" xfId="2612"/>
    <cellStyle name="Normal 25 9" xfId="2613"/>
    <cellStyle name="Normal 25 9 2" xfId="2614"/>
    <cellStyle name="Normal 25 9 3" xfId="2615"/>
    <cellStyle name="Normal 26" xfId="2616"/>
    <cellStyle name="Normal 26 2" xfId="2617"/>
    <cellStyle name="Normal 26 2 2" xfId="2618"/>
    <cellStyle name="Normal 26 3" xfId="2619"/>
    <cellStyle name="Normal 26 3 2" xfId="2620"/>
    <cellStyle name="Normal 26 4" xfId="2621"/>
    <cellStyle name="Normal 26 4 2" xfId="2622"/>
    <cellStyle name="Normal 26 5" xfId="2623"/>
    <cellStyle name="Normal 26 5 2" xfId="2624"/>
    <cellStyle name="Normal 26 6" xfId="2625"/>
    <cellStyle name="Normal 27" xfId="2626"/>
    <cellStyle name="Normal 27 2" xfId="2627"/>
    <cellStyle name="Normal 27 3" xfId="2628"/>
    <cellStyle name="Normal 28" xfId="2629"/>
    <cellStyle name="Normal 28 2" xfId="2630"/>
    <cellStyle name="Normal 28 2 2" xfId="2631"/>
    <cellStyle name="Normal 28 3" xfId="2632"/>
    <cellStyle name="Normal 29" xfId="2633"/>
    <cellStyle name="Normal 29 2" xfId="2634"/>
    <cellStyle name="Normal 29 3" xfId="2635"/>
    <cellStyle name="Normal 29 4" xfId="2636"/>
    <cellStyle name="Normal 29 5" xfId="2637"/>
    <cellStyle name="Normal 3" xfId="2638"/>
    <cellStyle name="Normal 3 10" xfId="2639"/>
    <cellStyle name="Normal 3 10 2" xfId="2640"/>
    <cellStyle name="Normal 3 11" xfId="2641"/>
    <cellStyle name="Normal 3 11 2" xfId="2642"/>
    <cellStyle name="Normal 3 12" xfId="2643"/>
    <cellStyle name="Normal 3 12 2" xfId="2644"/>
    <cellStyle name="Normal 3 13" xfId="2645"/>
    <cellStyle name="Normal 3 13 2" xfId="2646"/>
    <cellStyle name="Normal 3 14" xfId="2647"/>
    <cellStyle name="Normal 3 14 2" xfId="2648"/>
    <cellStyle name="Normal 3 15" xfId="2649"/>
    <cellStyle name="Normal 3 15 2" xfId="2650"/>
    <cellStyle name="Normal 3 16" xfId="2651"/>
    <cellStyle name="Normal 3 16 2" xfId="2652"/>
    <cellStyle name="Normal 3 17" xfId="2653"/>
    <cellStyle name="Normal 3 17 2" xfId="2654"/>
    <cellStyle name="Normal 3 18" xfId="2655"/>
    <cellStyle name="Normal 3 18 2" xfId="2656"/>
    <cellStyle name="Normal 3 19" xfId="2657"/>
    <cellStyle name="Normal 3 19 2" xfId="2658"/>
    <cellStyle name="Normal 3 2" xfId="2659"/>
    <cellStyle name="Normal 3 2 2" xfId="2660"/>
    <cellStyle name="Normal 3 2 2 2" xfId="2661"/>
    <cellStyle name="Normal 3 2 3" xfId="2662"/>
    <cellStyle name="Normal 3 2 3 2" xfId="2663"/>
    <cellStyle name="Normal 3 2 4" xfId="2664"/>
    <cellStyle name="Normal 3 2 4 2" xfId="2665"/>
    <cellStyle name="Normal 3 2 5" xfId="2666"/>
    <cellStyle name="Normal 3 2_100713 Data Request for Statistics Center Abu Dhabi" xfId="2667"/>
    <cellStyle name="Normal 3 20" xfId="2668"/>
    <cellStyle name="Normal 3 20 2" xfId="2669"/>
    <cellStyle name="Normal 3 21" xfId="2670"/>
    <cellStyle name="Normal 3 21 2" xfId="2671"/>
    <cellStyle name="Normal 3 22" xfId="2672"/>
    <cellStyle name="Normal 3 22 2" xfId="2673"/>
    <cellStyle name="Normal 3 23" xfId="2674"/>
    <cellStyle name="Normal 3 23 2" xfId="2675"/>
    <cellStyle name="Normal 3 24" xfId="2676"/>
    <cellStyle name="Normal 3 25" xfId="2677"/>
    <cellStyle name="Normal 3 26" xfId="2678"/>
    <cellStyle name="Normal 3 27" xfId="2679"/>
    <cellStyle name="Normal 3 28" xfId="2680"/>
    <cellStyle name="Normal 3 3" xfId="2681"/>
    <cellStyle name="Normal 3 3 2" xfId="2682"/>
    <cellStyle name="Normal 3 3 2 2" xfId="2683"/>
    <cellStyle name="Normal 3 3 3" xfId="2684"/>
    <cellStyle name="Normal 3 3 3 2" xfId="2685"/>
    <cellStyle name="Normal 3 3 4" xfId="2686"/>
    <cellStyle name="Normal 3 3 4 2" xfId="2687"/>
    <cellStyle name="Normal 3 3 5" xfId="2688"/>
    <cellStyle name="Normal 3 4" xfId="2689"/>
    <cellStyle name="Normal 3 4 2" xfId="2690"/>
    <cellStyle name="Normal 3 4 2 2" xfId="2691"/>
    <cellStyle name="Normal 3 4 2 2 2" xfId="2692"/>
    <cellStyle name="Normal 3 4 2 3" xfId="2693"/>
    <cellStyle name="Normal 3 4 2 3 2" xfId="2694"/>
    <cellStyle name="Normal 3 4 2 4" xfId="2695"/>
    <cellStyle name="Normal 3 4 2 5" xfId="2696"/>
    <cellStyle name="Normal 3 4 2 6" xfId="2697"/>
    <cellStyle name="Normal 3 4 2 7" xfId="2698"/>
    <cellStyle name="Normal 3 4 2 8" xfId="2699"/>
    <cellStyle name="Normal 3 4 2 9" xfId="2700"/>
    <cellStyle name="Normal 3 4 3" xfId="2701"/>
    <cellStyle name="Normal 3 4 3 2" xfId="2702"/>
    <cellStyle name="Normal 3 4 4" xfId="2703"/>
    <cellStyle name="Normal 3 4 4 2" xfId="2704"/>
    <cellStyle name="Normal 3 4 5" xfId="2705"/>
    <cellStyle name="Normal 3 4 6" xfId="2706"/>
    <cellStyle name="Normal 3 4 7" xfId="2707"/>
    <cellStyle name="Normal 3 4 8" xfId="2708"/>
    <cellStyle name="Normal 3 5" xfId="2709"/>
    <cellStyle name="Normal 3 5 2" xfId="2710"/>
    <cellStyle name="Normal 3 5 2 2" xfId="2711"/>
    <cellStyle name="Normal 3 5 3" xfId="2712"/>
    <cellStyle name="Normal 3 5 4" xfId="2713"/>
    <cellStyle name="Normal 3 6" xfId="2714"/>
    <cellStyle name="Normal 3 6 2" xfId="2715"/>
    <cellStyle name="Normal 3 6 2 2" xfId="2716"/>
    <cellStyle name="Normal 3 6 3" xfId="2717"/>
    <cellStyle name="Normal 3 6 4" xfId="2718"/>
    <cellStyle name="Normal 3 7" xfId="2719"/>
    <cellStyle name="Normal 3 7 2" xfId="2720"/>
    <cellStyle name="Normal 3 8" xfId="2721"/>
    <cellStyle name="Normal 3 8 2" xfId="2722"/>
    <cellStyle name="Normal 3 8 3" xfId="2723"/>
    <cellStyle name="Normal 3 9" xfId="2724"/>
    <cellStyle name="Normal 3 9 2" xfId="2725"/>
    <cellStyle name="Normal 3 9 2 2" xfId="2726"/>
    <cellStyle name="Normal 3 9 3" xfId="2727"/>
    <cellStyle name="Normal 3 9 4" xfId="2728"/>
    <cellStyle name="Normal 3 9 5" xfId="2729"/>
    <cellStyle name="Normal 3_Xl0000178" xfId="2730"/>
    <cellStyle name="Normal 30" xfId="2731"/>
    <cellStyle name="Normal 30 2" xfId="2732"/>
    <cellStyle name="Normal 31" xfId="2733"/>
    <cellStyle name="Normal 31 2" xfId="2734"/>
    <cellStyle name="Normal 31 3" xfId="2735"/>
    <cellStyle name="Normal 32" xfId="2736"/>
    <cellStyle name="Normal 32 2" xfId="2737"/>
    <cellStyle name="Normal 33" xfId="2738"/>
    <cellStyle name="Normal 33 2" xfId="2739"/>
    <cellStyle name="Normal 34" xfId="2740"/>
    <cellStyle name="Normal 35" xfId="2741"/>
    <cellStyle name="Normal 35 2" xfId="2742"/>
    <cellStyle name="Normal 36" xfId="2743"/>
    <cellStyle name="Normal 36 2" xfId="2744"/>
    <cellStyle name="Normal 37" xfId="2745"/>
    <cellStyle name="Normal 37 2" xfId="2746"/>
    <cellStyle name="Normal 38" xfId="2747"/>
    <cellStyle name="Normal 38 2" xfId="2748"/>
    <cellStyle name="Normal 39" xfId="2749"/>
    <cellStyle name="Normal 39 2" xfId="2750"/>
    <cellStyle name="Normal 4" xfId="2751"/>
    <cellStyle name="Normal 4 10" xfId="2752"/>
    <cellStyle name="Normal 4 10 2" xfId="2753"/>
    <cellStyle name="Normal 4 11" xfId="2754"/>
    <cellStyle name="Normal 4 11 2" xfId="2755"/>
    <cellStyle name="Normal 4 12" xfId="2756"/>
    <cellStyle name="Normal 4 13" xfId="2757"/>
    <cellStyle name="Normal 4 16" xfId="2758"/>
    <cellStyle name="Normal 4 16 2" xfId="2759"/>
    <cellStyle name="Normal 4 16 3" xfId="2760"/>
    <cellStyle name="Normal 4 2" xfId="2761"/>
    <cellStyle name="Normal 4 2 2" xfId="2762"/>
    <cellStyle name="Normal 4 2 3" xfId="2763"/>
    <cellStyle name="Normal 4 2 4" xfId="2764"/>
    <cellStyle name="Normal 4 2 5" xfId="2765"/>
    <cellStyle name="Normal 4 2 6" xfId="2766"/>
    <cellStyle name="Normal 4 3" xfId="2767"/>
    <cellStyle name="Normal 4 3 2" xfId="2768"/>
    <cellStyle name="Normal 4 3 3" xfId="2769"/>
    <cellStyle name="Normal 4 4" xfId="2770"/>
    <cellStyle name="Normal 4 4 2" xfId="2771"/>
    <cellStyle name="Normal 4 5" xfId="2772"/>
    <cellStyle name="Normal 4 5 2" xfId="2773"/>
    <cellStyle name="Normal 4 6" xfId="2774"/>
    <cellStyle name="Normal 4 6 2" xfId="2775"/>
    <cellStyle name="Normal 4 7" xfId="2776"/>
    <cellStyle name="Normal 4 7 2" xfId="2777"/>
    <cellStyle name="Normal 4 8" xfId="2778"/>
    <cellStyle name="Normal 4 8 2" xfId="2779"/>
    <cellStyle name="Normal 4 8 3" xfId="2780"/>
    <cellStyle name="Normal 4 8 4" xfId="2781"/>
    <cellStyle name="Normal 4 9" xfId="2782"/>
    <cellStyle name="Normal 4 9 2" xfId="2783"/>
    <cellStyle name="Normal 4 9 3" xfId="2784"/>
    <cellStyle name="Normal 4_100713 Data Request for Statistics Center Abu Dhabi" xfId="2785"/>
    <cellStyle name="Normal 40" xfId="2786"/>
    <cellStyle name="Normal 40 2" xfId="2787"/>
    <cellStyle name="Normal 41" xfId="2788"/>
    <cellStyle name="Normal 41 2" xfId="2789"/>
    <cellStyle name="Normal 42" xfId="2790"/>
    <cellStyle name="Normal 43" xfId="2791"/>
    <cellStyle name="Normal 43 2" xfId="2792"/>
    <cellStyle name="Normal 44" xfId="2793"/>
    <cellStyle name="Normal 44 2" xfId="2794"/>
    <cellStyle name="Normal 45" xfId="2795"/>
    <cellStyle name="Normal 45 2" xfId="2796"/>
    <cellStyle name="Normal 46" xfId="2797"/>
    <cellStyle name="Normal 46 2" xfId="2798"/>
    <cellStyle name="Normal 47" xfId="2799"/>
    <cellStyle name="Normal 48" xfId="2800"/>
    <cellStyle name="Normal 49" xfId="2801"/>
    <cellStyle name="Normal 49 2" xfId="2802"/>
    <cellStyle name="Normal 49 3" xfId="2803"/>
    <cellStyle name="Normal 5" xfId="2804"/>
    <cellStyle name="Normal 5 2" xfId="2805"/>
    <cellStyle name="Normal 5 2 2" xfId="2806"/>
    <cellStyle name="Normal 5 2 3" xfId="2807"/>
    <cellStyle name="Normal 5 2 3 2" xfId="2808"/>
    <cellStyle name="Normal 5 2 3 3" xfId="2809"/>
    <cellStyle name="Normal 5 2 3 4" xfId="2810"/>
    <cellStyle name="Normal 5 2 4" xfId="2811"/>
    <cellStyle name="Normal 5 2 5" xfId="2812"/>
    <cellStyle name="Normal 5 2 6" xfId="2813"/>
    <cellStyle name="Normal 5 2 7" xfId="2814"/>
    <cellStyle name="Normal 5 2 8" xfId="2815"/>
    <cellStyle name="Normal 5 2 9" xfId="2816"/>
    <cellStyle name="Normal 5 3" xfId="2817"/>
    <cellStyle name="Normal 5 3 2" xfId="2818"/>
    <cellStyle name="Normal 5 3 2 2" xfId="2819"/>
    <cellStyle name="Normal 5 3 3" xfId="2820"/>
    <cellStyle name="Normal 5 3 4" xfId="2821"/>
    <cellStyle name="Normal 5 4" xfId="2822"/>
    <cellStyle name="Normal 5 5" xfId="2823"/>
    <cellStyle name="Normal 5 6" xfId="2824"/>
    <cellStyle name="Normal 5 7" xfId="2825"/>
    <cellStyle name="Normal 5 8" xfId="2826"/>
    <cellStyle name="Normal 5_100713 Data Request for Statistics Center Abu Dhabi" xfId="2827"/>
    <cellStyle name="Normal 50" xfId="2828"/>
    <cellStyle name="Normal 51" xfId="2829"/>
    <cellStyle name="Normal 51 2" xfId="2830"/>
    <cellStyle name="Normal 52" xfId="2831"/>
    <cellStyle name="Normal 52 2" xfId="2832"/>
    <cellStyle name="Normal 53" xfId="2833"/>
    <cellStyle name="Normal 54" xfId="2834"/>
    <cellStyle name="Normal 54 2" xfId="2835"/>
    <cellStyle name="Normal 55" xfId="2836"/>
    <cellStyle name="Normal 55 2" xfId="2837"/>
    <cellStyle name="Normal 55 3" xfId="2838"/>
    <cellStyle name="Normal 55 4" xfId="2839"/>
    <cellStyle name="Normal 56" xfId="2840"/>
    <cellStyle name="Normal 56 2" xfId="2841"/>
    <cellStyle name="Normal 56 3" xfId="2842"/>
    <cellStyle name="Normal 56 4" xfId="2843"/>
    <cellStyle name="Normal 57" xfId="2844"/>
    <cellStyle name="Normal 57 2" xfId="2845"/>
    <cellStyle name="Normal 57 3" xfId="2846"/>
    <cellStyle name="Normal 57 4" xfId="2847"/>
    <cellStyle name="Normal 58" xfId="2848"/>
    <cellStyle name="Normal 58 2" xfId="2849"/>
    <cellStyle name="Normal 58 3" xfId="2850"/>
    <cellStyle name="Normal 59" xfId="2851"/>
    <cellStyle name="Normal 6" xfId="2852"/>
    <cellStyle name="Normal 6 10" xfId="2853"/>
    <cellStyle name="Normal 6 2" xfId="2854"/>
    <cellStyle name="Normal 6 2 2" xfId="2855"/>
    <cellStyle name="Normal 6 3" xfId="2856"/>
    <cellStyle name="Normal 6 3 2" xfId="2857"/>
    <cellStyle name="Normal 6 4" xfId="2858"/>
    <cellStyle name="Normal 6 4 2" xfId="2859"/>
    <cellStyle name="Normal 6 5" xfId="2860"/>
    <cellStyle name="Normal 6 5 2" xfId="2861"/>
    <cellStyle name="Normal 6 6" xfId="2862"/>
    <cellStyle name="Normal 6 6 2" xfId="2863"/>
    <cellStyle name="Normal 6 7" xfId="2864"/>
    <cellStyle name="Normal 6 7 2" xfId="2865"/>
    <cellStyle name="Normal 6 8" xfId="2866"/>
    <cellStyle name="Normal 6 8 2" xfId="2867"/>
    <cellStyle name="Normal 6 8 3" xfId="2868"/>
    <cellStyle name="Normal 6 9" xfId="2869"/>
    <cellStyle name="Normal 6_100713 Data Request for Statistics Center Abu Dhabi" xfId="2870"/>
    <cellStyle name="Normal 60" xfId="2871"/>
    <cellStyle name="Normal 60 2" xfId="2872"/>
    <cellStyle name="Normal 61" xfId="2873"/>
    <cellStyle name="Normal 61 2" xfId="2874"/>
    <cellStyle name="Normal 61 2 2" xfId="2875"/>
    <cellStyle name="Normal 61 2 3" xfId="2876"/>
    <cellStyle name="Normal 61 3" xfId="2877"/>
    <cellStyle name="Normal 61 4" xfId="2878"/>
    <cellStyle name="Normal 62" xfId="2879"/>
    <cellStyle name="Normal 62 2" xfId="2880"/>
    <cellStyle name="Normal 62 2 2" xfId="2881"/>
    <cellStyle name="Normal 62 2 3" xfId="2882"/>
    <cellStyle name="Normal 62 3" xfId="2883"/>
    <cellStyle name="Normal 62 3 2" xfId="2884"/>
    <cellStyle name="Normal 62 4" xfId="2885"/>
    <cellStyle name="Normal 63" xfId="2886"/>
    <cellStyle name="Normal 63 2" xfId="2887"/>
    <cellStyle name="Normal 64" xfId="2888"/>
    <cellStyle name="Normal 64 2" xfId="2889"/>
    <cellStyle name="Normal 65" xfId="2890"/>
    <cellStyle name="Normal 65 2" xfId="2891"/>
    <cellStyle name="Normal 66" xfId="2892"/>
    <cellStyle name="Normal 66 2" xfId="2893"/>
    <cellStyle name="Normal 67" xfId="2894"/>
    <cellStyle name="Normal 67 2" xfId="2895"/>
    <cellStyle name="Normal 67 3" xfId="2896"/>
    <cellStyle name="Normal 68" xfId="2897"/>
    <cellStyle name="Normal 7" xfId="2898"/>
    <cellStyle name="Normal 7 2" xfId="2899"/>
    <cellStyle name="Normal 7 2 2" xfId="2900"/>
    <cellStyle name="Normal 7 2 3" xfId="2901"/>
    <cellStyle name="Normal 7 2 4" xfId="2902"/>
    <cellStyle name="Normal 7 3" xfId="2903"/>
    <cellStyle name="Normal 7 3 2" xfId="2904"/>
    <cellStyle name="Normal 7 4" xfId="2905"/>
    <cellStyle name="Normal 7 5" xfId="2906"/>
    <cellStyle name="Normal 7_100713 Data Request for Statistics Center Abu Dhabi" xfId="2907"/>
    <cellStyle name="Normal 8" xfId="2908"/>
    <cellStyle name="Normal 8 2" xfId="2909"/>
    <cellStyle name="Normal 8 2 2" xfId="2910"/>
    <cellStyle name="Normal 8 2 3" xfId="2911"/>
    <cellStyle name="Normal 8 3" xfId="2912"/>
    <cellStyle name="Normal 8 4" xfId="2913"/>
    <cellStyle name="Normal 8_100713 Data Request for Statistics Center Abu Dhabi" xfId="2914"/>
    <cellStyle name="Normal 86" xfId="2915"/>
    <cellStyle name="Normal 86 2" xfId="2916"/>
    <cellStyle name="Normal 86 3" xfId="2917"/>
    <cellStyle name="Normal 87" xfId="2918"/>
    <cellStyle name="Normal 87 12 2" xfId="2919"/>
    <cellStyle name="Normal 87 12 2 2" xfId="2920"/>
    <cellStyle name="Normal 87 12 2 3" xfId="2921"/>
    <cellStyle name="Normal 87 2" xfId="2922"/>
    <cellStyle name="Normal 87 2 2" xfId="2923"/>
    <cellStyle name="Normal 87 2 3" xfId="2924"/>
    <cellStyle name="Normal 87 3" xfId="2925"/>
    <cellStyle name="Normal 87 4" xfId="2926"/>
    <cellStyle name="Normal 88" xfId="2927"/>
    <cellStyle name="Normal 88 2" xfId="2928"/>
    <cellStyle name="Normal 88 3" xfId="2929"/>
    <cellStyle name="Normal 89" xfId="2930"/>
    <cellStyle name="Normal 89 2" xfId="2931"/>
    <cellStyle name="Normal 89 3" xfId="2932"/>
    <cellStyle name="Normal 9" xfId="2933"/>
    <cellStyle name="Normal 9 2" xfId="2934"/>
    <cellStyle name="Normal 9 2 2" xfId="2935"/>
    <cellStyle name="Normal 9 3" xfId="2936"/>
    <cellStyle name="Normal 9 3 2" xfId="2937"/>
    <cellStyle name="Normal 9 4" xfId="2938"/>
    <cellStyle name="Normal 9 4 2" xfId="2939"/>
    <cellStyle name="Normal 9 5" xfId="2940"/>
    <cellStyle name="Normal 9 5 2" xfId="2941"/>
    <cellStyle name="Normal 9 6" xfId="2942"/>
    <cellStyle name="Normal 9 7" xfId="2943"/>
    <cellStyle name="Normal 9 8" xfId="2944"/>
    <cellStyle name="Normal 9_100713 Data Request for Statistics Center Abu Dhabi" xfId="2945"/>
    <cellStyle name="Normal 90" xfId="2946"/>
    <cellStyle name="Normal 90 2" xfId="2947"/>
    <cellStyle name="Normal 90 3" xfId="2948"/>
    <cellStyle name="Normal 91" xfId="2949"/>
    <cellStyle name="Normal 91 2" xfId="2950"/>
    <cellStyle name="Normal 91 3" xfId="2951"/>
    <cellStyle name="Note 10" xfId="2952"/>
    <cellStyle name="Note 10 2" xfId="2953"/>
    <cellStyle name="Note 11" xfId="2954"/>
    <cellStyle name="Note 11 2" xfId="2955"/>
    <cellStyle name="Note 12" xfId="2956"/>
    <cellStyle name="Note 12 2" xfId="2957"/>
    <cellStyle name="Note 13" xfId="2958"/>
    <cellStyle name="Note 13 2" xfId="2959"/>
    <cellStyle name="Note 14" xfId="2960"/>
    <cellStyle name="Note 14 2" xfId="2961"/>
    <cellStyle name="Note 15" xfId="2962"/>
    <cellStyle name="Note 15 2" xfId="2963"/>
    <cellStyle name="Note 16" xfId="2964"/>
    <cellStyle name="Note 16 2" xfId="2965"/>
    <cellStyle name="Note 17" xfId="2966"/>
    <cellStyle name="Note 17 2" xfId="2967"/>
    <cellStyle name="Note 18" xfId="2968"/>
    <cellStyle name="Note 18 2" xfId="2969"/>
    <cellStyle name="Note 19" xfId="2970"/>
    <cellStyle name="Note 19 2" xfId="2971"/>
    <cellStyle name="Note 2" xfId="2972"/>
    <cellStyle name="Note 2 2" xfId="2973"/>
    <cellStyle name="Note 2 3" xfId="2974"/>
    <cellStyle name="Note 20" xfId="2975"/>
    <cellStyle name="Note 20 2" xfId="2976"/>
    <cellStyle name="Note 21" xfId="2977"/>
    <cellStyle name="Note 21 2" xfId="2978"/>
    <cellStyle name="Note 22" xfId="2979"/>
    <cellStyle name="Note 22 2" xfId="2980"/>
    <cellStyle name="Note 23" xfId="2981"/>
    <cellStyle name="Note 23 2" xfId="2982"/>
    <cellStyle name="Note 24" xfId="2983"/>
    <cellStyle name="Note 24 2" xfId="2984"/>
    <cellStyle name="Note 25" xfId="2985"/>
    <cellStyle name="Note 25 2" xfId="2986"/>
    <cellStyle name="Note 26" xfId="2987"/>
    <cellStyle name="Note 26 2" xfId="2988"/>
    <cellStyle name="Note 27" xfId="2989"/>
    <cellStyle name="Note 27 2" xfId="2990"/>
    <cellStyle name="Note 28" xfId="2991"/>
    <cellStyle name="Note 28 2" xfId="2992"/>
    <cellStyle name="Note 3" xfId="2993"/>
    <cellStyle name="Note 3 2" xfId="2994"/>
    <cellStyle name="Note 4" xfId="2995"/>
    <cellStyle name="Note 4 2" xfId="2996"/>
    <cellStyle name="Note 5" xfId="2997"/>
    <cellStyle name="Note 5 2" xfId="2998"/>
    <cellStyle name="Note 6" xfId="2999"/>
    <cellStyle name="Note 6 2" xfId="3000"/>
    <cellStyle name="Note 7" xfId="3001"/>
    <cellStyle name="Note 7 2" xfId="3002"/>
    <cellStyle name="Note 8" xfId="3003"/>
    <cellStyle name="Note 8 2" xfId="3004"/>
    <cellStyle name="Note 9" xfId="3005"/>
    <cellStyle name="Note 9 2" xfId="3006"/>
    <cellStyle name="Output 10" xfId="3007"/>
    <cellStyle name="Output 10 2" xfId="3008"/>
    <cellStyle name="Output 11" xfId="3009"/>
    <cellStyle name="Output 11 2" xfId="3010"/>
    <cellStyle name="Output 12" xfId="3011"/>
    <cellStyle name="Output 12 2" xfId="3012"/>
    <cellStyle name="Output 13" xfId="3013"/>
    <cellStyle name="Output 13 2" xfId="3014"/>
    <cellStyle name="Output 14" xfId="3015"/>
    <cellStyle name="Output 14 2" xfId="3016"/>
    <cellStyle name="Output 15" xfId="3017"/>
    <cellStyle name="Output 15 2" xfId="3018"/>
    <cellStyle name="Output 16" xfId="3019"/>
    <cellStyle name="Output 16 2" xfId="3020"/>
    <cellStyle name="Output 17" xfId="3021"/>
    <cellStyle name="Output 17 2" xfId="3022"/>
    <cellStyle name="Output 18" xfId="3023"/>
    <cellStyle name="Output 18 2" xfId="3024"/>
    <cellStyle name="Output 19" xfId="3025"/>
    <cellStyle name="Output 19 2" xfId="3026"/>
    <cellStyle name="Output 2" xfId="3027"/>
    <cellStyle name="Output 2 2" xfId="3028"/>
    <cellStyle name="Output 20" xfId="3029"/>
    <cellStyle name="Output 20 2" xfId="3030"/>
    <cellStyle name="Output 21" xfId="3031"/>
    <cellStyle name="Output 21 2" xfId="3032"/>
    <cellStyle name="Output 22" xfId="3033"/>
    <cellStyle name="Output 22 2" xfId="3034"/>
    <cellStyle name="Output 23" xfId="3035"/>
    <cellStyle name="Output 23 2" xfId="3036"/>
    <cellStyle name="Output 24" xfId="3037"/>
    <cellStyle name="Output 24 2" xfId="3038"/>
    <cellStyle name="Output 25" xfId="3039"/>
    <cellStyle name="Output 25 2" xfId="3040"/>
    <cellStyle name="Output 26" xfId="3041"/>
    <cellStyle name="Output 26 2" xfId="3042"/>
    <cellStyle name="Output 27" xfId="3043"/>
    <cellStyle name="Output 27 2" xfId="3044"/>
    <cellStyle name="Output 28" xfId="3045"/>
    <cellStyle name="Output 28 2" xfId="3046"/>
    <cellStyle name="Output 3" xfId="3047"/>
    <cellStyle name="Output 3 2" xfId="3048"/>
    <cellStyle name="Output 4" xfId="3049"/>
    <cellStyle name="Output 4 2" xfId="3050"/>
    <cellStyle name="Output 5" xfId="3051"/>
    <cellStyle name="Output 5 2" xfId="3052"/>
    <cellStyle name="Output 6" xfId="3053"/>
    <cellStyle name="Output 6 2" xfId="3054"/>
    <cellStyle name="Output 7" xfId="3055"/>
    <cellStyle name="Output 7 2" xfId="3056"/>
    <cellStyle name="Output 8" xfId="3057"/>
    <cellStyle name="Output 8 2" xfId="3058"/>
    <cellStyle name="Output 9" xfId="3059"/>
    <cellStyle name="Output 9 2" xfId="3060"/>
    <cellStyle name="Percent 2" xfId="3061"/>
    <cellStyle name="Percent 2 10" xfId="3062"/>
    <cellStyle name="Percent 2 11" xfId="3063"/>
    <cellStyle name="Percent 2 2" xfId="3064"/>
    <cellStyle name="Percent 2 3" xfId="3065"/>
    <cellStyle name="Percent 2 3 2" xfId="3066"/>
    <cellStyle name="Percent 2 4" xfId="3067"/>
    <cellStyle name="Percent 2 5" xfId="3068"/>
    <cellStyle name="Percent 2 6" xfId="3069"/>
    <cellStyle name="Percent 2 7" xfId="3070"/>
    <cellStyle name="Percent 2 8" xfId="3071"/>
    <cellStyle name="Percent 2 9" xfId="3072"/>
    <cellStyle name="Percent 3" xfId="3073"/>
    <cellStyle name="Percent 3 2" xfId="3074"/>
    <cellStyle name="Percent 4" xfId="3075"/>
    <cellStyle name="Style 1" xfId="3076"/>
    <cellStyle name="Style 2" xfId="3077"/>
    <cellStyle name="Style 3" xfId="3078"/>
    <cellStyle name="Table Heading" xfId="3079"/>
    <cellStyle name="Table Title" xfId="3080"/>
    <cellStyle name="Table Units" xfId="3081"/>
    <cellStyle name="Title 10" xfId="3082"/>
    <cellStyle name="Title 10 2" xfId="3083"/>
    <cellStyle name="Title 11" xfId="3084"/>
    <cellStyle name="Title 11 2" xfId="3085"/>
    <cellStyle name="Title 12" xfId="3086"/>
    <cellStyle name="Title 12 2" xfId="3087"/>
    <cellStyle name="Title 13" xfId="3088"/>
    <cellStyle name="Title 13 2" xfId="3089"/>
    <cellStyle name="Title 14" xfId="3090"/>
    <cellStyle name="Title 14 2" xfId="3091"/>
    <cellStyle name="Title 15" xfId="3092"/>
    <cellStyle name="Title 15 2" xfId="3093"/>
    <cellStyle name="Title 16" xfId="3094"/>
    <cellStyle name="Title 16 2" xfId="3095"/>
    <cellStyle name="Title 17" xfId="3096"/>
    <cellStyle name="Title 17 2" xfId="3097"/>
    <cellStyle name="Title 18" xfId="3098"/>
    <cellStyle name="Title 18 2" xfId="3099"/>
    <cellStyle name="Title 19" xfId="3100"/>
    <cellStyle name="Title 19 2" xfId="3101"/>
    <cellStyle name="Title 2" xfId="3102"/>
    <cellStyle name="Title 2 2" xfId="3103"/>
    <cellStyle name="Title 20" xfId="3104"/>
    <cellStyle name="Title 20 2" xfId="3105"/>
    <cellStyle name="Title 21" xfId="3106"/>
    <cellStyle name="Title 21 2" xfId="3107"/>
    <cellStyle name="Title 22" xfId="3108"/>
    <cellStyle name="Title 22 2" xfId="3109"/>
    <cellStyle name="Title 23" xfId="3110"/>
    <cellStyle name="Title 23 2" xfId="3111"/>
    <cellStyle name="Title 24" xfId="3112"/>
    <cellStyle name="Title 24 2" xfId="3113"/>
    <cellStyle name="Title 25" xfId="3114"/>
    <cellStyle name="Title 25 2" xfId="3115"/>
    <cellStyle name="Title 26" xfId="3116"/>
    <cellStyle name="Title 26 2" xfId="3117"/>
    <cellStyle name="Title 27" xfId="3118"/>
    <cellStyle name="Title 27 2" xfId="3119"/>
    <cellStyle name="Title 28" xfId="3120"/>
    <cellStyle name="Title 28 2" xfId="3121"/>
    <cellStyle name="Title 3" xfId="3122"/>
    <cellStyle name="Title 3 2" xfId="3123"/>
    <cellStyle name="Title 4" xfId="3124"/>
    <cellStyle name="Title 4 2" xfId="3125"/>
    <cellStyle name="Title 5" xfId="3126"/>
    <cellStyle name="Title 5 2" xfId="3127"/>
    <cellStyle name="Title 6" xfId="3128"/>
    <cellStyle name="Title 6 2" xfId="3129"/>
    <cellStyle name="Title 7" xfId="3130"/>
    <cellStyle name="Title 7 2" xfId="3131"/>
    <cellStyle name="Title 8" xfId="3132"/>
    <cellStyle name="Title 8 2" xfId="3133"/>
    <cellStyle name="Title 9" xfId="3134"/>
    <cellStyle name="Title 9 2" xfId="3135"/>
    <cellStyle name="Total 10" xfId="3136"/>
    <cellStyle name="Total 10 2" xfId="3137"/>
    <cellStyle name="Total 11" xfId="3138"/>
    <cellStyle name="Total 11 2" xfId="3139"/>
    <cellStyle name="Total 12" xfId="3140"/>
    <cellStyle name="Total 12 2" xfId="3141"/>
    <cellStyle name="Total 13" xfId="3142"/>
    <cellStyle name="Total 13 2" xfId="3143"/>
    <cellStyle name="Total 14" xfId="3144"/>
    <cellStyle name="Total 14 2" xfId="3145"/>
    <cellStyle name="Total 15" xfId="3146"/>
    <cellStyle name="Total 15 2" xfId="3147"/>
    <cellStyle name="Total 16" xfId="3148"/>
    <cellStyle name="Total 16 2" xfId="3149"/>
    <cellStyle name="Total 17" xfId="3150"/>
    <cellStyle name="Total 17 2" xfId="3151"/>
    <cellStyle name="Total 18" xfId="3152"/>
    <cellStyle name="Total 18 2" xfId="3153"/>
    <cellStyle name="Total 19" xfId="3154"/>
    <cellStyle name="Total 19 2" xfId="3155"/>
    <cellStyle name="Total 2" xfId="3156"/>
    <cellStyle name="Total 2 2" xfId="3157"/>
    <cellStyle name="Total 20" xfId="3158"/>
    <cellStyle name="Total 20 2" xfId="3159"/>
    <cellStyle name="Total 21" xfId="3160"/>
    <cellStyle name="Total 21 2" xfId="3161"/>
    <cellStyle name="Total 22" xfId="3162"/>
    <cellStyle name="Total 22 2" xfId="3163"/>
    <cellStyle name="Total 23" xfId="3164"/>
    <cellStyle name="Total 23 2" xfId="3165"/>
    <cellStyle name="Total 24" xfId="3166"/>
    <cellStyle name="Total 24 2" xfId="3167"/>
    <cellStyle name="Total 25" xfId="3168"/>
    <cellStyle name="Total 25 2" xfId="3169"/>
    <cellStyle name="Total 26" xfId="3170"/>
    <cellStyle name="Total 26 2" xfId="3171"/>
    <cellStyle name="Total 27" xfId="3172"/>
    <cellStyle name="Total 27 2" xfId="3173"/>
    <cellStyle name="Total 28" xfId="3174"/>
    <cellStyle name="Total 28 2" xfId="3175"/>
    <cellStyle name="Total 3" xfId="3176"/>
    <cellStyle name="Total 3 2" xfId="3177"/>
    <cellStyle name="Total 4" xfId="3178"/>
    <cellStyle name="Total 4 2" xfId="3179"/>
    <cellStyle name="Total 5" xfId="3180"/>
    <cellStyle name="Total 5 2" xfId="3181"/>
    <cellStyle name="Total 6" xfId="3182"/>
    <cellStyle name="Total 6 2" xfId="3183"/>
    <cellStyle name="Total 7" xfId="3184"/>
    <cellStyle name="Total 7 2" xfId="3185"/>
    <cellStyle name="Total 8" xfId="3186"/>
    <cellStyle name="Total 8 2" xfId="3187"/>
    <cellStyle name="Total 9" xfId="3188"/>
    <cellStyle name="Total 9 2" xfId="3189"/>
    <cellStyle name="Warning Text 10" xfId="3190"/>
    <cellStyle name="Warning Text 10 2" xfId="3191"/>
    <cellStyle name="Warning Text 11" xfId="3192"/>
    <cellStyle name="Warning Text 11 2" xfId="3193"/>
    <cellStyle name="Warning Text 12" xfId="3194"/>
    <cellStyle name="Warning Text 12 2" xfId="3195"/>
    <cellStyle name="Warning Text 13" xfId="3196"/>
    <cellStyle name="Warning Text 13 2" xfId="3197"/>
    <cellStyle name="Warning Text 14" xfId="3198"/>
    <cellStyle name="Warning Text 14 2" xfId="3199"/>
    <cellStyle name="Warning Text 15" xfId="3200"/>
    <cellStyle name="Warning Text 15 2" xfId="3201"/>
    <cellStyle name="Warning Text 16" xfId="3202"/>
    <cellStyle name="Warning Text 16 2" xfId="3203"/>
    <cellStyle name="Warning Text 17" xfId="3204"/>
    <cellStyle name="Warning Text 17 2" xfId="3205"/>
    <cellStyle name="Warning Text 18" xfId="3206"/>
    <cellStyle name="Warning Text 18 2" xfId="3207"/>
    <cellStyle name="Warning Text 19" xfId="3208"/>
    <cellStyle name="Warning Text 19 2" xfId="3209"/>
    <cellStyle name="Warning Text 2" xfId="3210"/>
    <cellStyle name="Warning Text 2 2" xfId="3211"/>
    <cellStyle name="Warning Text 20" xfId="3212"/>
    <cellStyle name="Warning Text 20 2" xfId="3213"/>
    <cellStyle name="Warning Text 21" xfId="3214"/>
    <cellStyle name="Warning Text 21 2" xfId="3215"/>
    <cellStyle name="Warning Text 22" xfId="3216"/>
    <cellStyle name="Warning Text 22 2" xfId="3217"/>
    <cellStyle name="Warning Text 23" xfId="3218"/>
    <cellStyle name="Warning Text 23 2" xfId="3219"/>
    <cellStyle name="Warning Text 24" xfId="3220"/>
    <cellStyle name="Warning Text 24 2" xfId="3221"/>
    <cellStyle name="Warning Text 25" xfId="3222"/>
    <cellStyle name="Warning Text 25 2" xfId="3223"/>
    <cellStyle name="Warning Text 26" xfId="3224"/>
    <cellStyle name="Warning Text 26 2" xfId="3225"/>
    <cellStyle name="Warning Text 27" xfId="3226"/>
    <cellStyle name="Warning Text 27 2" xfId="3227"/>
    <cellStyle name="Warning Text 28" xfId="3228"/>
    <cellStyle name="Warning Text 28 2" xfId="3229"/>
    <cellStyle name="Warning Text 3" xfId="3230"/>
    <cellStyle name="Warning Text 3 2" xfId="3231"/>
    <cellStyle name="Warning Text 4" xfId="3232"/>
    <cellStyle name="Warning Text 4 2" xfId="3233"/>
    <cellStyle name="Warning Text 5" xfId="3234"/>
    <cellStyle name="Warning Text 5 2" xfId="3235"/>
    <cellStyle name="Warning Text 6" xfId="3236"/>
    <cellStyle name="Warning Text 6 2" xfId="3237"/>
    <cellStyle name="Warning Text 7" xfId="3238"/>
    <cellStyle name="Warning Text 7 2" xfId="3239"/>
    <cellStyle name="Warning Text 8" xfId="3240"/>
    <cellStyle name="Warning Text 8 2" xfId="3241"/>
    <cellStyle name="Warning Text 9" xfId="3242"/>
    <cellStyle name="Warning Text 9 2" xfId="3243"/>
    <cellStyle name="عادي_internetضياء" xfId="3244"/>
    <cellStyle name="عملة [0]_alkas2000c" xfId="3245"/>
    <cellStyle name="عملة_alkas2000c" xfId="3246"/>
    <cellStyle name="فاصلة [0]_internetضياء" xfId="3247"/>
    <cellStyle name="فاصلة_internetضياء" xfId="3248"/>
  </cellStyles>
  <dxfs count="8">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right" vertical="center" textRotation="0" wrapText="0" relativeIndent="0" justifyLastLine="0" shrinkToFit="0" readingOrder="0"/>
    </dxf>
    <dxf>
      <font>
        <b val="0"/>
        <strike val="0"/>
        <outline val="0"/>
        <shadow val="0"/>
        <u val="none"/>
        <vertAlign val="baseline"/>
        <sz val="11"/>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relativeIndent="1"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right" vertical="center" textRotation="0" wrapText="0" indent="2"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3948220064721E-2"/>
          <c:y val="6.2305295950157533E-2"/>
          <c:w val="0.44822006472491932"/>
          <c:h val="0.86292834890965731"/>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dLbls>
            <c:txPr>
              <a:bodyPr/>
              <a:lstStyle/>
              <a:p>
                <a:pPr>
                  <a:defRPr lang="en-US" sz="1100" b="1">
                    <a:solidFill>
                      <a:schemeClr val="bg1"/>
                    </a:solidFill>
                  </a:defRPr>
                </a:pPr>
                <a:endParaRPr lang="en-US"/>
              </a:p>
            </c:txPr>
            <c:showLegendKey val="0"/>
            <c:showVal val="0"/>
            <c:showCatName val="0"/>
            <c:showSerName val="0"/>
            <c:showPercent val="1"/>
            <c:showBubbleSize val="0"/>
            <c:showLeaderLines val="1"/>
          </c:dLbls>
          <c:val>
            <c:numRef>
              <c:f>('Agriculture '!$D$53,'Agriculture '!$D$56,'Agriculture '!$D$59)</c:f>
              <c:numCache>
                <c:formatCode>_(* #,##0_);_(* \(#,##0\);_(* "-"??_);_(@_)</c:formatCode>
                <c:ptCount val="3"/>
                <c:pt idx="0">
                  <c:v>94380</c:v>
                </c:pt>
                <c:pt idx="1">
                  <c:v>436656</c:v>
                </c:pt>
                <c:pt idx="2">
                  <c:v>206921</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printSettings>
    <c:headerFooter/>
    <c:pageMargins b="0.75000000000001465" l="0.70000000000000062" r="0.70000000000000062" t="0.75000000000001465" header="0.30000000000000032" footer="0.3000000000000003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42302298632588"/>
          <c:y val="0.17255792464144226"/>
          <c:w val="0.30953770970223132"/>
          <c:h val="0.71967835481239062"/>
        </c:manualLayout>
      </c:layout>
      <c:pieChart>
        <c:varyColors val="1"/>
        <c:ser>
          <c:idx val="0"/>
          <c:order val="0"/>
          <c:tx>
            <c:strRef>
              <c:f>'[1]Agriculture  (جديد)'!$B$75:$B$82</c:f>
              <c:strCache>
                <c:ptCount val="1"/>
                <c:pt idx="0">
                  <c:v>283976 231919 11910 2825 92364 25479 15293 83913</c:v>
                </c:pt>
              </c:strCache>
            </c:strRef>
          </c:tx>
          <c:dPt>
            <c:idx val="0"/>
            <c:bubble3D val="0"/>
            <c:spPr>
              <a:solidFill>
                <a:srgbClr val="BE9B55"/>
              </a:solidFill>
            </c:spPr>
          </c:dPt>
          <c:dPt>
            <c:idx val="1"/>
            <c:bubble3D val="0"/>
            <c:spPr>
              <a:solidFill>
                <a:srgbClr val="B2B2B2"/>
              </a:solidFill>
            </c:spPr>
          </c:dPt>
          <c:dPt>
            <c:idx val="3"/>
            <c:bubble3D val="0"/>
            <c:spPr>
              <a:solidFill>
                <a:srgbClr val="FFFF00"/>
              </a:solidFill>
            </c:spPr>
          </c:dPt>
          <c:dPt>
            <c:idx val="4"/>
            <c:bubble3D val="0"/>
            <c:spPr>
              <a:solidFill>
                <a:srgbClr val="7030A0"/>
              </a:solidFill>
            </c:spPr>
          </c:dPt>
          <c:dPt>
            <c:idx val="7"/>
            <c:bubble3D val="0"/>
            <c:explosion val="1"/>
            <c:spPr>
              <a:solidFill>
                <a:srgbClr val="E63723"/>
              </a:solidFill>
            </c:spPr>
          </c:dPt>
          <c:dLbls>
            <c:dLbl>
              <c:idx val="0"/>
              <c:tx>
                <c:rich>
                  <a:bodyPr/>
                  <a:lstStyle/>
                  <a:p>
                    <a:r>
                      <a:rPr lang="en-US"/>
                      <a:t>38.0</a:t>
                    </a:r>
                    <a:r>
                      <a:rPr lang="ar-AE"/>
                      <a:t>%</a:t>
                    </a:r>
                  </a:p>
                </c:rich>
              </c:tx>
              <c:showLegendKey val="0"/>
              <c:showVal val="0"/>
              <c:showCatName val="0"/>
              <c:showSerName val="0"/>
              <c:showPercent val="1"/>
              <c:showBubbleSize val="0"/>
            </c:dLbl>
            <c:dLbl>
              <c:idx val="1"/>
              <c:tx>
                <c:rich>
                  <a:bodyPr/>
                  <a:lstStyle/>
                  <a:p>
                    <a:r>
                      <a:rPr lang="en-US"/>
                      <a:t>31.0</a:t>
                    </a:r>
                    <a:r>
                      <a:rPr lang="ar-AE"/>
                      <a:t>%</a:t>
                    </a:r>
                  </a:p>
                </c:rich>
              </c:tx>
              <c:showLegendKey val="0"/>
              <c:showVal val="0"/>
              <c:showCatName val="0"/>
              <c:showSerName val="0"/>
              <c:showPercent val="1"/>
              <c:showBubbleSize val="0"/>
            </c:dLbl>
            <c:dLbl>
              <c:idx val="2"/>
              <c:layout>
                <c:manualLayout>
                  <c:x val="3.1708594146907074E-3"/>
                  <c:y val="2.4266124037866037E-2"/>
                </c:manualLayout>
              </c:layout>
              <c:tx>
                <c:rich>
                  <a:bodyPr/>
                  <a:lstStyle/>
                  <a:p>
                    <a:r>
                      <a:rPr lang="en-US"/>
                      <a:t>1.6</a:t>
                    </a:r>
                    <a:r>
                      <a:rPr lang="ar-AE"/>
                      <a:t>%</a:t>
                    </a:r>
                  </a:p>
                </c:rich>
              </c:tx>
              <c:showLegendKey val="0"/>
              <c:showVal val="0"/>
              <c:showCatName val="0"/>
              <c:showSerName val="0"/>
              <c:showPercent val="1"/>
              <c:showBubbleSize val="0"/>
            </c:dLbl>
            <c:dLbl>
              <c:idx val="3"/>
              <c:layout>
                <c:manualLayout>
                  <c:x val="-2.6353889898540483E-2"/>
                  <c:y val="-1.6042938452918105E-2"/>
                </c:manualLayout>
              </c:layout>
              <c:tx>
                <c:rich>
                  <a:bodyPr/>
                  <a:lstStyle/>
                  <a:p>
                    <a:r>
                      <a:rPr lang="en-US"/>
                      <a:t>0.4</a:t>
                    </a:r>
                    <a:r>
                      <a:rPr lang="ar-AE"/>
                      <a:t>%</a:t>
                    </a:r>
                  </a:p>
                </c:rich>
              </c:tx>
              <c:showLegendKey val="0"/>
              <c:showVal val="0"/>
              <c:showCatName val="0"/>
              <c:showSerName val="0"/>
              <c:showPercent val="1"/>
              <c:showBubbleSize val="0"/>
            </c:dLbl>
            <c:dLbl>
              <c:idx val="4"/>
              <c:tx>
                <c:rich>
                  <a:bodyPr/>
                  <a:lstStyle/>
                  <a:p>
                    <a:r>
                      <a:rPr lang="en-US"/>
                      <a:t>12.4</a:t>
                    </a:r>
                    <a:r>
                      <a:rPr lang="ar-AE"/>
                      <a:t>%</a:t>
                    </a:r>
                  </a:p>
                </c:rich>
              </c:tx>
              <c:showLegendKey val="0"/>
              <c:showVal val="0"/>
              <c:showCatName val="0"/>
              <c:showSerName val="0"/>
              <c:showPercent val="1"/>
              <c:showBubbleSize val="0"/>
            </c:dLbl>
            <c:dLbl>
              <c:idx val="5"/>
              <c:tx>
                <c:rich>
                  <a:bodyPr/>
                  <a:lstStyle/>
                  <a:p>
                    <a:r>
                      <a:rPr lang="en-US"/>
                      <a:t>3.4</a:t>
                    </a:r>
                    <a:r>
                      <a:rPr lang="ar-AE"/>
                      <a:t>%</a:t>
                    </a:r>
                  </a:p>
                </c:rich>
              </c:tx>
              <c:showLegendKey val="0"/>
              <c:showVal val="0"/>
              <c:showCatName val="0"/>
              <c:showSerName val="0"/>
              <c:showPercent val="1"/>
              <c:showBubbleSize val="0"/>
            </c:dLbl>
            <c:dLbl>
              <c:idx val="6"/>
              <c:tx>
                <c:rich>
                  <a:bodyPr/>
                  <a:lstStyle/>
                  <a:p>
                    <a:r>
                      <a:rPr lang="en-US"/>
                      <a:t>2.0</a:t>
                    </a:r>
                    <a:r>
                      <a:rPr lang="ar-AE"/>
                      <a:t>%</a:t>
                    </a:r>
                  </a:p>
                </c:rich>
              </c:tx>
              <c:showLegendKey val="0"/>
              <c:showVal val="0"/>
              <c:showCatName val="0"/>
              <c:showSerName val="0"/>
              <c:showPercent val="1"/>
              <c:showBubbleSize val="0"/>
            </c:dLbl>
            <c:dLbl>
              <c:idx val="7"/>
              <c:tx>
                <c:rich>
                  <a:bodyPr/>
                  <a:lstStyle/>
                  <a:p>
                    <a:r>
                      <a:rPr lang="en-US"/>
                      <a:t>11.2</a:t>
                    </a:r>
                    <a:r>
                      <a:rPr lang="ar-AE"/>
                      <a:t>%</a:t>
                    </a:r>
                  </a:p>
                </c:rich>
              </c:tx>
              <c:showLegendKey val="0"/>
              <c:showVal val="0"/>
              <c:showCatName val="0"/>
              <c:showSerName val="0"/>
              <c:showPercent val="1"/>
              <c:showBubbleSize val="0"/>
            </c:dLbl>
            <c:txPr>
              <a:bodyPr/>
              <a:lstStyle/>
              <a:p>
                <a:pPr>
                  <a:defRPr lang="ar-AE"/>
                </a:pPr>
                <a:endParaRPr lang="en-US"/>
              </a:p>
            </c:txPr>
            <c:showLegendKey val="0"/>
            <c:showVal val="0"/>
            <c:showCatName val="0"/>
            <c:showSerName val="0"/>
            <c:showPercent val="1"/>
            <c:showBubbleSize val="0"/>
            <c:showLeaderLines val="0"/>
          </c:dLbls>
          <c:cat>
            <c:strRef>
              <c:f>'Agriculture '!$A$81:$A$88</c:f>
              <c:strCache>
                <c:ptCount val="8"/>
                <c:pt idx="0">
                  <c:v>Fruits</c:v>
                </c:pt>
                <c:pt idx="1">
                  <c:v>Crops</c:v>
                </c:pt>
                <c:pt idx="2">
                  <c:v>Vegetable</c:v>
                </c:pt>
                <c:pt idx="3">
                  <c:v>Green Houses</c:v>
                </c:pt>
                <c:pt idx="4">
                  <c:v>Current Fallow </c:v>
                </c:pt>
                <c:pt idx="5">
                  <c:v>Windbreaks</c:v>
                </c:pt>
                <c:pt idx="6">
                  <c:v>Building</c:v>
                </c:pt>
                <c:pt idx="7">
                  <c:v>Potentially Productive Area</c:v>
                </c:pt>
              </c:strCache>
            </c:strRef>
          </c:cat>
          <c:val>
            <c:numRef>
              <c:f>('Agriculture '!$B$81:$B$86,'Agriculture '!$B$87:$B$88)</c:f>
              <c:numCache>
                <c:formatCode>#,##0</c:formatCode>
                <c:ptCount val="8"/>
                <c:pt idx="0">
                  <c:v>283976</c:v>
                </c:pt>
                <c:pt idx="1">
                  <c:v>231919</c:v>
                </c:pt>
                <c:pt idx="2">
                  <c:v>11910</c:v>
                </c:pt>
                <c:pt idx="3">
                  <c:v>2825</c:v>
                </c:pt>
                <c:pt idx="4">
                  <c:v>92364</c:v>
                </c:pt>
                <c:pt idx="5">
                  <c:v>25479</c:v>
                </c:pt>
                <c:pt idx="6">
                  <c:v>15293</c:v>
                </c:pt>
                <c:pt idx="7">
                  <c:v>83913</c:v>
                </c:pt>
              </c:numCache>
            </c:numRef>
          </c:val>
        </c:ser>
        <c:dLbls>
          <c:showLegendKey val="0"/>
          <c:showVal val="0"/>
          <c:showCatName val="0"/>
          <c:showSerName val="0"/>
          <c:showPercent val="1"/>
          <c:showBubbleSize val="0"/>
          <c:showLeaderLines val="0"/>
        </c:dLbls>
        <c:firstSliceAng val="0"/>
      </c:pieChart>
      <c:spPr>
        <a:noFill/>
        <a:ln w="25400">
          <a:noFill/>
        </a:ln>
      </c:spPr>
    </c:plotArea>
    <c:legend>
      <c:legendPos val="r"/>
      <c:overlay val="0"/>
      <c:txPr>
        <a:bodyPr/>
        <a:lstStyle/>
        <a:p>
          <a:pPr>
            <a:defRPr lang="ar-AE"/>
          </a:pPr>
          <a:endParaRPr lang="en-US"/>
        </a:p>
      </c:txPr>
    </c:legend>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592946624041"/>
          <c:y val="5.8977528207380447E-2"/>
          <c:w val="0.52906600648718061"/>
          <c:h val="0.73020798694983868"/>
        </c:manualLayout>
      </c:layout>
      <c:barChart>
        <c:barDir val="col"/>
        <c:grouping val="clustered"/>
        <c:varyColors val="0"/>
        <c:ser>
          <c:idx val="0"/>
          <c:order val="0"/>
          <c:tx>
            <c:strRef>
              <c:f>'Agriculture '!$A$390</c:f>
              <c:strCache>
                <c:ptCount val="1"/>
                <c:pt idx="0">
                  <c:v>Sheep and Goats</c:v>
                </c:pt>
              </c:strCache>
            </c:strRef>
          </c:tx>
          <c:spPr>
            <a:solidFill>
              <a:schemeClr val="accent3">
                <a:lumMod val="60000"/>
                <a:lumOff val="4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'!$H$390:$L$390</c:f>
              <c:numCache>
                <c:formatCode>_-* #,##0_-;\-* #,##0_-;_-* "-"??_-;_-@_-</c:formatCode>
                <c:ptCount val="5"/>
                <c:pt idx="0">
                  <c:v>1761713</c:v>
                </c:pt>
                <c:pt idx="1">
                  <c:v>1876054</c:v>
                </c:pt>
                <c:pt idx="2">
                  <c:v>2127604</c:v>
                </c:pt>
                <c:pt idx="3">
                  <c:v>1998280</c:v>
                </c:pt>
                <c:pt idx="4">
                  <c:v>2305603</c:v>
                </c:pt>
              </c:numCache>
            </c:numRef>
          </c:val>
        </c:ser>
        <c:ser>
          <c:idx val="1"/>
          <c:order val="1"/>
          <c:tx>
            <c:strRef>
              <c:f>'Agriculture '!$A$392</c:f>
              <c:strCache>
                <c:ptCount val="1"/>
                <c:pt idx="0">
                  <c:v>Camels</c:v>
                </c:pt>
              </c:strCache>
            </c:strRef>
          </c:tx>
          <c:spPr>
            <a:solidFill>
              <a:schemeClr val="accent3">
                <a:lumMod val="75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'!$H$392:$L$392</c:f>
              <c:numCache>
                <c:formatCode>_-* #,##0_-;\-* #,##0_-;_-* "-"??_-;_-@_-</c:formatCode>
                <c:ptCount val="5"/>
                <c:pt idx="0">
                  <c:v>286265</c:v>
                </c:pt>
                <c:pt idx="1">
                  <c:v>306068</c:v>
                </c:pt>
                <c:pt idx="2">
                  <c:v>353337</c:v>
                </c:pt>
                <c:pt idx="3">
                  <c:v>336901</c:v>
                </c:pt>
                <c:pt idx="4">
                  <c:v>378076</c:v>
                </c:pt>
              </c:numCache>
            </c:numRef>
          </c:val>
        </c:ser>
        <c:ser>
          <c:idx val="2"/>
          <c:order val="2"/>
          <c:tx>
            <c:strRef>
              <c:f>'Agriculture '!$A$391</c:f>
              <c:strCache>
                <c:ptCount val="1"/>
                <c:pt idx="0">
                  <c:v>Cattle</c:v>
                </c:pt>
              </c:strCache>
            </c:strRef>
          </c:tx>
          <c:spPr>
            <a:solidFill>
              <a:schemeClr val="accent3">
                <a:lumMod val="5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'!$H$391:$L$391</c:f>
              <c:numCache>
                <c:formatCode>_-* #,##0_-;\-* #,##0_-;_-* "-"??_-;_-@_-</c:formatCode>
                <c:ptCount val="5"/>
                <c:pt idx="0">
                  <c:v>30630</c:v>
                </c:pt>
                <c:pt idx="1">
                  <c:v>33430</c:v>
                </c:pt>
                <c:pt idx="2">
                  <c:v>38900</c:v>
                </c:pt>
                <c:pt idx="3">
                  <c:v>42596</c:v>
                </c:pt>
                <c:pt idx="4">
                  <c:v>42992</c:v>
                </c:pt>
              </c:numCache>
            </c:numRef>
          </c:val>
        </c:ser>
        <c:dLbls>
          <c:showLegendKey val="0"/>
          <c:showVal val="0"/>
          <c:showCatName val="0"/>
          <c:showSerName val="0"/>
          <c:showPercent val="0"/>
          <c:showBubbleSize val="0"/>
        </c:dLbls>
        <c:gapWidth val="150"/>
        <c:axId val="114514560"/>
        <c:axId val="114520448"/>
      </c:barChart>
      <c:catAx>
        <c:axId val="114514560"/>
        <c:scaling>
          <c:orientation val="minMax"/>
        </c:scaling>
        <c:delete val="0"/>
        <c:axPos val="b"/>
        <c:numFmt formatCode="General" sourceLinked="1"/>
        <c:majorTickMark val="out"/>
        <c:minorTickMark val="none"/>
        <c:tickLblPos val="nextTo"/>
        <c:txPr>
          <a:bodyPr/>
          <a:lstStyle/>
          <a:p>
            <a:pPr>
              <a:defRPr lang="en-US"/>
            </a:pPr>
            <a:endParaRPr lang="en-US"/>
          </a:p>
        </c:txPr>
        <c:crossAx val="114520448"/>
        <c:crosses val="autoZero"/>
        <c:auto val="1"/>
        <c:lblAlgn val="ctr"/>
        <c:lblOffset val="100"/>
        <c:noMultiLvlLbl val="0"/>
      </c:catAx>
      <c:valAx>
        <c:axId val="114520448"/>
        <c:scaling>
          <c:orientation val="minMax"/>
          <c:min val="0"/>
        </c:scaling>
        <c:delete val="0"/>
        <c:axPos val="l"/>
        <c:majorGridlines/>
        <c:title>
          <c:tx>
            <c:rich>
              <a:bodyPr rot="-5400000" vert="horz"/>
              <a:lstStyle/>
              <a:p>
                <a:pPr>
                  <a:defRPr lang="ar-AE"/>
                </a:pPr>
                <a:r>
                  <a:rPr lang="en-US"/>
                  <a:t>Head</a:t>
                </a:r>
              </a:p>
            </c:rich>
          </c:tx>
          <c:layout/>
          <c:overlay val="0"/>
        </c:title>
        <c:numFmt formatCode="#,##0" sourceLinked="0"/>
        <c:majorTickMark val="out"/>
        <c:minorTickMark val="none"/>
        <c:tickLblPos val="nextTo"/>
        <c:txPr>
          <a:bodyPr/>
          <a:lstStyle/>
          <a:p>
            <a:pPr>
              <a:defRPr lang="en-US"/>
            </a:pPr>
            <a:endParaRPr lang="en-US"/>
          </a:p>
        </c:txPr>
        <c:crossAx val="114514560"/>
        <c:crosses val="autoZero"/>
        <c:crossBetween val="between"/>
      </c:valAx>
    </c:plotArea>
    <c:legend>
      <c:legendPos val="r"/>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39016053227345"/>
          <c:y val="5.7600644464452316E-2"/>
          <c:w val="0.74020045168772564"/>
          <c:h val="0.6753130407643374"/>
        </c:manualLayout>
      </c:layout>
      <c:barChart>
        <c:barDir val="col"/>
        <c:grouping val="clustered"/>
        <c:varyColors val="0"/>
        <c:ser>
          <c:idx val="0"/>
          <c:order val="0"/>
          <c:tx>
            <c:strRef>
              <c:f>'Agriculture '!$G$562</c:f>
              <c:strCache>
                <c:ptCount val="1"/>
                <c:pt idx="0">
                  <c:v>Imports</c:v>
                </c:pt>
              </c:strCache>
            </c:strRef>
          </c:tx>
          <c:spPr>
            <a:solidFill>
              <a:schemeClr val="accent3">
                <a:lumMod val="60000"/>
                <a:lumOff val="4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'!$G$522:$L$522</c:f>
              <c:numCache>
                <c:formatCode>#,##0</c:formatCode>
                <c:ptCount val="6"/>
                <c:pt idx="0">
                  <c:v>3317478.898</c:v>
                </c:pt>
                <c:pt idx="1">
                  <c:v>3627429</c:v>
                </c:pt>
                <c:pt idx="2">
                  <c:v>4432513</c:v>
                </c:pt>
                <c:pt idx="3">
                  <c:v>5679424.5659999996</c:v>
                </c:pt>
                <c:pt idx="4">
                  <c:v>6395952.8669999996</c:v>
                </c:pt>
                <c:pt idx="5">
                  <c:v>6705965.4410000006</c:v>
                </c:pt>
              </c:numCache>
            </c:numRef>
          </c:val>
        </c:ser>
        <c:ser>
          <c:idx val="1"/>
          <c:order val="1"/>
          <c:tx>
            <c:strRef>
              <c:f>'Agriculture '!$G$563</c:f>
              <c:strCache>
                <c:ptCount val="1"/>
                <c:pt idx="0">
                  <c:v>Exports</c:v>
                </c:pt>
              </c:strCache>
            </c:strRef>
          </c:tx>
          <c:spPr>
            <a:solidFill>
              <a:schemeClr val="accent3">
                <a:lumMod val="75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'!$G$535:$L$535</c:f>
              <c:numCache>
                <c:formatCode>#,##0</c:formatCode>
                <c:ptCount val="6"/>
                <c:pt idx="0">
                  <c:v>293298.484</c:v>
                </c:pt>
                <c:pt idx="1">
                  <c:v>343956</c:v>
                </c:pt>
                <c:pt idx="2">
                  <c:v>448798</c:v>
                </c:pt>
                <c:pt idx="3">
                  <c:v>614155.62600000005</c:v>
                </c:pt>
                <c:pt idx="4">
                  <c:v>447496.52899999998</c:v>
                </c:pt>
                <c:pt idx="5">
                  <c:v>561997.4709999999</c:v>
                </c:pt>
              </c:numCache>
            </c:numRef>
          </c:val>
        </c:ser>
        <c:ser>
          <c:idx val="2"/>
          <c:order val="2"/>
          <c:tx>
            <c:strRef>
              <c:f>'Agriculture '!$G$564</c:f>
              <c:strCache>
                <c:ptCount val="1"/>
                <c:pt idx="0">
                  <c:v>Re-Exports</c:v>
                </c:pt>
              </c:strCache>
            </c:strRef>
          </c:tx>
          <c:spPr>
            <a:solidFill>
              <a:schemeClr val="accent3">
                <a:lumMod val="5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'!$G$548:$L$548</c:f>
              <c:numCache>
                <c:formatCode>#,##0</c:formatCode>
                <c:ptCount val="6"/>
                <c:pt idx="0">
                  <c:v>163206.21599999999</c:v>
                </c:pt>
                <c:pt idx="1">
                  <c:v>94308</c:v>
                </c:pt>
                <c:pt idx="2">
                  <c:v>130883</c:v>
                </c:pt>
                <c:pt idx="3">
                  <c:v>131842.302</c:v>
                </c:pt>
                <c:pt idx="4">
                  <c:v>91690.708000000013</c:v>
                </c:pt>
                <c:pt idx="5">
                  <c:v>115900.50900000001</c:v>
                </c:pt>
              </c:numCache>
            </c:numRef>
          </c:val>
        </c:ser>
        <c:dLbls>
          <c:showLegendKey val="0"/>
          <c:showVal val="0"/>
          <c:showCatName val="0"/>
          <c:showSerName val="0"/>
          <c:showPercent val="0"/>
          <c:showBubbleSize val="0"/>
        </c:dLbls>
        <c:gapWidth val="150"/>
        <c:axId val="114546560"/>
        <c:axId val="114548096"/>
      </c:barChart>
      <c:catAx>
        <c:axId val="114546560"/>
        <c:scaling>
          <c:orientation val="minMax"/>
        </c:scaling>
        <c:delete val="0"/>
        <c:axPos val="b"/>
        <c:numFmt formatCode="General" sourceLinked="1"/>
        <c:majorTickMark val="out"/>
        <c:minorTickMark val="none"/>
        <c:tickLblPos val="nextTo"/>
        <c:txPr>
          <a:bodyPr/>
          <a:lstStyle/>
          <a:p>
            <a:pPr>
              <a:defRPr lang="en-US"/>
            </a:pPr>
            <a:endParaRPr lang="en-US"/>
          </a:p>
        </c:txPr>
        <c:crossAx val="114548096"/>
        <c:crosses val="autoZero"/>
        <c:auto val="1"/>
        <c:lblAlgn val="ctr"/>
        <c:lblOffset val="100"/>
        <c:noMultiLvlLbl val="0"/>
      </c:catAx>
      <c:valAx>
        <c:axId val="114548096"/>
        <c:scaling>
          <c:orientation val="minMax"/>
        </c:scaling>
        <c:delete val="0"/>
        <c:axPos val="l"/>
        <c:majorGridlines/>
        <c:title>
          <c:tx>
            <c:rich>
              <a:bodyPr rot="-5400000" vert="horz"/>
              <a:lstStyle/>
              <a:p>
                <a:pPr>
                  <a:defRPr lang="ar-AE"/>
                </a:pPr>
                <a:r>
                  <a:rPr lang="en-US"/>
                  <a:t>Thousand AED</a:t>
                </a:r>
              </a:p>
            </c:rich>
          </c:tx>
          <c:overlay val="0"/>
        </c:title>
        <c:numFmt formatCode="#,##0" sourceLinked="1"/>
        <c:majorTickMark val="out"/>
        <c:minorTickMark val="none"/>
        <c:tickLblPos val="nextTo"/>
        <c:txPr>
          <a:bodyPr/>
          <a:lstStyle/>
          <a:p>
            <a:pPr>
              <a:defRPr lang="en-US"/>
            </a:pPr>
            <a:endParaRPr lang="en-US"/>
          </a:p>
        </c:txPr>
        <c:crossAx val="114546560"/>
        <c:crosses val="autoZero"/>
        <c:crossBetween val="between"/>
      </c:valAx>
    </c:plotArea>
    <c:legend>
      <c:legendPos val="r"/>
      <c:layout>
        <c:manualLayout>
          <c:xMode val="edge"/>
          <c:yMode val="edge"/>
          <c:x val="6.0373493136367133E-2"/>
          <c:y val="0.86251945647579686"/>
          <c:w val="0.77838613196604856"/>
          <c:h val="0.13618028991096129"/>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4153044878129"/>
          <c:y val="5.9016703582974714E-2"/>
          <c:w val="0.81974212938010294"/>
          <c:h val="0.61417477402364362"/>
        </c:manualLayout>
      </c:layout>
      <c:barChart>
        <c:barDir val="col"/>
        <c:grouping val="clustered"/>
        <c:varyColors val="0"/>
        <c:ser>
          <c:idx val="0"/>
          <c:order val="0"/>
          <c:tx>
            <c:strRef>
              <c:f>'Agriculture '!$A$182</c:f>
              <c:strCache>
                <c:ptCount val="1"/>
                <c:pt idx="0">
                  <c:v>Abu Dhabi</c:v>
                </c:pt>
              </c:strCache>
            </c:strRef>
          </c:tx>
          <c:spPr>
            <a:solidFill>
              <a:schemeClr val="accent3">
                <a:lumMod val="5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'!$I$186:$N$186</c:f>
              <c:numCache>
                <c:formatCode>_(* #,##0_);_(* \(#,##0\);_(* "-"??_);_(@_)</c:formatCode>
                <c:ptCount val="6"/>
                <c:pt idx="0">
                  <c:v>22</c:v>
                </c:pt>
                <c:pt idx="1">
                  <c:v>22</c:v>
                </c:pt>
                <c:pt idx="2">
                  <c:v>46</c:v>
                </c:pt>
                <c:pt idx="3">
                  <c:v>46</c:v>
                </c:pt>
                <c:pt idx="4">
                  <c:v>87</c:v>
                </c:pt>
                <c:pt idx="5">
                  <c:v>113</c:v>
                </c:pt>
              </c:numCache>
            </c:numRef>
          </c:val>
        </c:ser>
        <c:ser>
          <c:idx val="1"/>
          <c:order val="1"/>
          <c:tx>
            <c:strRef>
              <c:f>'Agriculture '!$A$185</c:f>
              <c:strCache>
                <c:ptCount val="1"/>
                <c:pt idx="0">
                  <c:v>Al Ain</c:v>
                </c:pt>
              </c:strCache>
            </c:strRef>
          </c:tx>
          <c:spPr>
            <a:solidFill>
              <a:schemeClr val="accent3">
                <a:lumMod val="60000"/>
                <a:lumOff val="4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'!$I$189:$N$189</c:f>
              <c:numCache>
                <c:formatCode>_(* #,##0_);_(* \(#,##0\);_(* "-"??_);_(@_)</c:formatCode>
                <c:ptCount val="6"/>
                <c:pt idx="0">
                  <c:v>693</c:v>
                </c:pt>
                <c:pt idx="1">
                  <c:v>824</c:v>
                </c:pt>
                <c:pt idx="2">
                  <c:v>1246</c:v>
                </c:pt>
                <c:pt idx="3">
                  <c:v>1328</c:v>
                </c:pt>
                <c:pt idx="4">
                  <c:v>1442.5</c:v>
                </c:pt>
                <c:pt idx="5">
                  <c:v>1080</c:v>
                </c:pt>
              </c:numCache>
            </c:numRef>
          </c:val>
        </c:ser>
        <c:ser>
          <c:idx val="2"/>
          <c:order val="2"/>
          <c:tx>
            <c:strRef>
              <c:f>'Agriculture '!$A$188</c:f>
              <c:strCache>
                <c:ptCount val="1"/>
                <c:pt idx="0">
                  <c:v>Western Region</c:v>
                </c:pt>
              </c:strCache>
            </c:strRef>
          </c:tx>
          <c:spPr>
            <a:solidFill>
              <a:schemeClr val="accent3">
                <a:lumMod val="75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'!$I$192:$N$192</c:f>
              <c:numCache>
                <c:formatCode>_(* #,##0_);_(* \(#,##0\);_(* "-"??_);_(@_)</c:formatCode>
                <c:ptCount val="6"/>
                <c:pt idx="0">
                  <c:v>758</c:v>
                </c:pt>
                <c:pt idx="1">
                  <c:v>723</c:v>
                </c:pt>
                <c:pt idx="2">
                  <c:v>2683</c:v>
                </c:pt>
                <c:pt idx="3">
                  <c:v>948</c:v>
                </c:pt>
                <c:pt idx="4">
                  <c:v>1024.5</c:v>
                </c:pt>
                <c:pt idx="5">
                  <c:v>1632</c:v>
                </c:pt>
              </c:numCache>
            </c:numRef>
          </c:val>
        </c:ser>
        <c:dLbls>
          <c:showLegendKey val="0"/>
          <c:showVal val="0"/>
          <c:showCatName val="0"/>
          <c:showSerName val="0"/>
          <c:showPercent val="0"/>
          <c:showBubbleSize val="0"/>
        </c:dLbls>
        <c:gapWidth val="150"/>
        <c:axId val="114591232"/>
        <c:axId val="114592768"/>
      </c:barChart>
      <c:catAx>
        <c:axId val="114591232"/>
        <c:scaling>
          <c:orientation val="minMax"/>
        </c:scaling>
        <c:delete val="0"/>
        <c:axPos val="b"/>
        <c:numFmt formatCode="General" sourceLinked="1"/>
        <c:majorTickMark val="out"/>
        <c:minorTickMark val="none"/>
        <c:tickLblPos val="nextTo"/>
        <c:txPr>
          <a:bodyPr/>
          <a:lstStyle/>
          <a:p>
            <a:pPr>
              <a:defRPr lang="en-US" sz="800"/>
            </a:pPr>
            <a:endParaRPr lang="en-US"/>
          </a:p>
        </c:txPr>
        <c:crossAx val="114592768"/>
        <c:crosses val="autoZero"/>
        <c:auto val="1"/>
        <c:lblAlgn val="ctr"/>
        <c:lblOffset val="100"/>
        <c:noMultiLvlLbl val="0"/>
      </c:catAx>
      <c:valAx>
        <c:axId val="114592768"/>
        <c:scaling>
          <c:orientation val="minMax"/>
          <c:min val="0"/>
        </c:scaling>
        <c:delete val="0"/>
        <c:axPos val="l"/>
        <c:majorGridlines/>
        <c:title>
          <c:tx>
            <c:rich>
              <a:bodyPr rot="-5400000" vert="horz"/>
              <a:lstStyle/>
              <a:p>
                <a:pPr>
                  <a:defRPr lang="ar-AE"/>
                </a:pPr>
                <a:r>
                  <a:rPr lang="en-US"/>
                  <a:t>Donums</a:t>
                </a:r>
              </a:p>
            </c:rich>
          </c:tx>
          <c:overlay val="0"/>
        </c:title>
        <c:numFmt formatCode="#,##0" sourceLinked="0"/>
        <c:majorTickMark val="out"/>
        <c:minorTickMark val="none"/>
        <c:tickLblPos val="nextTo"/>
        <c:txPr>
          <a:bodyPr/>
          <a:lstStyle/>
          <a:p>
            <a:pPr>
              <a:defRPr lang="en-US"/>
            </a:pPr>
            <a:endParaRPr lang="en-US"/>
          </a:p>
        </c:txPr>
        <c:crossAx val="114591232"/>
        <c:crosses val="autoZero"/>
        <c:crossBetween val="between"/>
      </c:valAx>
    </c:plotArea>
    <c:legend>
      <c:legendPos val="r"/>
      <c:layout>
        <c:manualLayout>
          <c:xMode val="edge"/>
          <c:yMode val="edge"/>
          <c:x val="0.15363509992754895"/>
          <c:y val="0.82359111128969364"/>
          <c:w val="0.71260289638086194"/>
          <c:h val="0.11826570366166789"/>
        </c:manualLayout>
      </c:layout>
      <c:overlay val="0"/>
      <c:txPr>
        <a:bodyPr/>
        <a:lstStyle/>
        <a:p>
          <a:pPr>
            <a:defRPr lang="en-US" sz="8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852385504408"/>
          <c:y val="0.11346496495547019"/>
          <c:w val="0.44102469326197991"/>
          <c:h val="0.77307007008908002"/>
        </c:manualLayout>
      </c:layout>
      <c:pieChart>
        <c:varyColors val="1"/>
        <c:ser>
          <c:idx val="0"/>
          <c:order val="0"/>
          <c:tx>
            <c:strRef>
              <c:f>'Agriculture '!$A$113:$A$115</c:f>
              <c:strCache>
                <c:ptCount val="1"/>
                <c:pt idx="0">
                  <c:v>Abu Dhabi Al Ain Western Region</c:v>
                </c:pt>
              </c:strCache>
            </c:strRef>
          </c:tx>
          <c:spPr>
            <a:solidFill>
              <a:schemeClr val="accent3">
                <a:lumMod val="50000"/>
              </a:schemeClr>
            </a:solidFill>
          </c:spPr>
          <c:dPt>
            <c:idx val="0"/>
            <c:bubble3D val="0"/>
            <c:spPr>
              <a:solidFill>
                <a:schemeClr val="accent3">
                  <a:lumMod val="60000"/>
                  <a:lumOff val="40000"/>
                </a:schemeClr>
              </a:solidFill>
            </c:spPr>
          </c:dPt>
          <c:dPt>
            <c:idx val="2"/>
            <c:bubble3D val="0"/>
            <c:spPr>
              <a:solidFill>
                <a:schemeClr val="accent3">
                  <a:lumMod val="75000"/>
                </a:schemeClr>
              </a:solidFill>
            </c:spPr>
          </c:dPt>
          <c:cat>
            <c:strRef>
              <c:f>'Agriculture '!$A$113:$A$115</c:f>
              <c:strCache>
                <c:ptCount val="3"/>
                <c:pt idx="0">
                  <c:v>Abu Dhabi</c:v>
                </c:pt>
                <c:pt idx="1">
                  <c:v>Al Ain</c:v>
                </c:pt>
                <c:pt idx="2">
                  <c:v>Western Region</c:v>
                </c:pt>
              </c:strCache>
            </c:strRef>
          </c:cat>
          <c:val>
            <c:numRef>
              <c:f>'Agriculture '!$E$113:$E$115</c:f>
              <c:numCache>
                <c:formatCode>#,##0</c:formatCode>
                <c:ptCount val="3"/>
                <c:pt idx="0">
                  <c:v>33708</c:v>
                </c:pt>
                <c:pt idx="1">
                  <c:v>134734</c:v>
                </c:pt>
                <c:pt idx="2">
                  <c:v>63477</c:v>
                </c:pt>
              </c:numCache>
            </c:numRef>
          </c:val>
        </c:ser>
        <c:dLbls>
          <c:showLegendKey val="0"/>
          <c:showVal val="0"/>
          <c:showCatName val="0"/>
          <c:showSerName val="0"/>
          <c:showPercent val="1"/>
          <c:showBubbleSize val="0"/>
          <c:showLeaderLines val="0"/>
        </c:dLbls>
        <c:firstSliceAng val="0"/>
      </c:pieChart>
    </c:plotArea>
    <c:legend>
      <c:legendPos val="r"/>
      <c:overlay val="0"/>
      <c:txPr>
        <a:bodyPr/>
        <a:lstStyle/>
        <a:p>
          <a:pPr>
            <a:defRPr lang="ar-AE"/>
          </a:pPr>
          <a:endParaRPr lang="en-US"/>
        </a:p>
      </c:txPr>
    </c:legend>
    <c:plotVisOnly val="1"/>
    <c:dispBlanksAs val="zero"/>
    <c:showDLblsOverMax val="0"/>
  </c:chart>
  <c:printSettings>
    <c:headerFooter/>
    <c:pageMargins b="0.75000000000001321" l="0.70000000000000062" r="0.70000000000000062" t="0.750000000000013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'Agriculture '!$H$404</c:f>
              <c:strCache>
                <c:ptCount val="1"/>
                <c:pt idx="0">
                  <c:v>Abu Dhabi</c:v>
                </c:pt>
              </c:strCache>
            </c:strRef>
          </c:tx>
          <c:spPr>
            <a:solidFill>
              <a:srgbClr val="B4985A"/>
            </a:solidFill>
          </c:spPr>
          <c:dPt>
            <c:idx val="0"/>
            <c:bubble3D val="0"/>
            <c:spPr>
              <a:solidFill>
                <a:schemeClr val="accent3">
                  <a:lumMod val="50000"/>
                </a:schemeClr>
              </a:solidFill>
            </c:spPr>
          </c:dPt>
          <c:dPt>
            <c:idx val="1"/>
            <c:bubble3D val="0"/>
            <c:spPr>
              <a:solidFill>
                <a:schemeClr val="accent3">
                  <a:lumMod val="75000"/>
                </a:schemeClr>
              </a:solidFill>
            </c:spPr>
          </c:dPt>
          <c:dPt>
            <c:idx val="2"/>
            <c:bubble3D val="0"/>
            <c:spPr>
              <a:solidFill>
                <a:schemeClr val="accent3">
                  <a:lumMod val="60000"/>
                  <a:lumOff val="40000"/>
                </a:schemeClr>
              </a:solidFill>
            </c:spPr>
          </c:dPt>
          <c:cat>
            <c:strRef>
              <c:f>'Agriculture '!$H$404:$H$406</c:f>
              <c:strCache>
                <c:ptCount val="3"/>
                <c:pt idx="0">
                  <c:v>Abu Dhabi</c:v>
                </c:pt>
                <c:pt idx="1">
                  <c:v>Al Ain</c:v>
                </c:pt>
                <c:pt idx="2">
                  <c:v>Western Region</c:v>
                </c:pt>
              </c:strCache>
            </c:strRef>
          </c:cat>
          <c:val>
            <c:numRef>
              <c:f>('Agriculture '!$E$397,'Agriculture '!$E$405,'Agriculture '!$E$413)</c:f>
              <c:numCache>
                <c:formatCode>_-* #,##0_-;\-* #,##0_-;_-* "-"??_-;_-@_-</c:formatCode>
                <c:ptCount val="3"/>
                <c:pt idx="0">
                  <c:v>570437</c:v>
                </c:pt>
                <c:pt idx="1">
                  <c:v>1667948</c:v>
                </c:pt>
                <c:pt idx="2">
                  <c:v>488286</c:v>
                </c:pt>
              </c:numCache>
            </c:numRef>
          </c:val>
        </c:ser>
        <c:dLbls>
          <c:showLegendKey val="0"/>
          <c:showVal val="0"/>
          <c:showCatName val="0"/>
          <c:showSerName val="0"/>
          <c:showPercent val="1"/>
          <c:showBubbleSize val="0"/>
          <c:showLeaderLines val="0"/>
        </c:dLbls>
        <c:firstSliceAng val="0"/>
      </c:pieChart>
    </c:plotArea>
    <c:legend>
      <c:legendPos val="r"/>
      <c:layout/>
      <c:overlay val="0"/>
      <c:txPr>
        <a:bodyPr/>
        <a:lstStyle/>
        <a:p>
          <a:pPr rtl="0">
            <a:defRPr lang="ar-AE"/>
          </a:pPr>
          <a:endParaRPr lang="en-US"/>
        </a:p>
      </c:txPr>
    </c:legend>
    <c:plotVisOnly val="1"/>
    <c:dispBlanksAs val="zero"/>
    <c:showDLblsOverMax val="0"/>
  </c:chart>
  <c:printSettings>
    <c:headerFooter/>
    <c:pageMargins b="0.7500000000000131" l="0.70000000000000062" r="0.70000000000000062" t="0.750000000000013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sz="1200"/>
              <a:t> Area of Forest Trees by Region</a:t>
            </a:r>
          </a:p>
        </c:rich>
      </c:tx>
      <c:overlay val="1"/>
    </c:title>
    <c:autoTitleDeleted val="0"/>
    <c:plotArea>
      <c:layout/>
      <c:pieChart>
        <c:varyColors val="1"/>
        <c:ser>
          <c:idx val="0"/>
          <c:order val="0"/>
          <c:cat>
            <c:strRef>
              <c:f>'Agriculture '!$F$292:$F$294</c:f>
              <c:strCache>
                <c:ptCount val="3"/>
                <c:pt idx="0">
                  <c:v>Abu Dhabi</c:v>
                </c:pt>
                <c:pt idx="1">
                  <c:v>Al Ain</c:v>
                </c:pt>
                <c:pt idx="2">
                  <c:v>Western Region</c:v>
                </c:pt>
              </c:strCache>
            </c:strRef>
          </c:cat>
          <c:val>
            <c:numRef>
              <c:f>'Agriculture '!$G$292:$G$294</c:f>
              <c:numCache>
                <c:formatCode>_-* #,##0_-;\-* #,##0_-;_-* "-"??_-;_-@_-</c:formatCode>
                <c:ptCount val="3"/>
                <c:pt idx="0">
                  <c:v>7675</c:v>
                </c:pt>
                <c:pt idx="1">
                  <c:v>8720</c:v>
                </c:pt>
                <c:pt idx="2">
                  <c:v>9084</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printSettings>
    <c:headerFooter/>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4.jpeg"/><Relationship Id="rId5" Type="http://schemas.openxmlformats.org/officeDocument/2006/relationships/chart" Target="../charts/chart5.xml"/><Relationship Id="rId10" Type="http://schemas.openxmlformats.org/officeDocument/2006/relationships/image" Target="../media/image3.jpeg"/><Relationship Id="rId4" Type="http://schemas.openxmlformats.org/officeDocument/2006/relationships/chart" Target="../charts/chart4.xml"/><Relationship Id="rId9"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63</xdr:row>
      <xdr:rowOff>133350</xdr:rowOff>
    </xdr:from>
    <xdr:to>
      <xdr:col>3</xdr:col>
      <xdr:colOff>790575</xdr:colOff>
      <xdr:row>74</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103715</xdr:colOff>
      <xdr:row>92</xdr:row>
      <xdr:rowOff>19049</xdr:rowOff>
    </xdr:from>
    <xdr:to>
      <xdr:col>4</xdr:col>
      <xdr:colOff>799040</xdr:colOff>
      <xdr:row>105</xdr:row>
      <xdr:rowOff>85724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61383</xdr:colOff>
      <xdr:row>436</xdr:row>
      <xdr:rowOff>147106</xdr:rowOff>
    </xdr:from>
    <xdr:to>
      <xdr:col>4</xdr:col>
      <xdr:colOff>232833</xdr:colOff>
      <xdr:row>449</xdr:row>
      <xdr:rowOff>169331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52918</xdr:colOff>
      <xdr:row>560</xdr:row>
      <xdr:rowOff>158749</xdr:rowOff>
    </xdr:from>
    <xdr:to>
      <xdr:col>4</xdr:col>
      <xdr:colOff>319618</xdr:colOff>
      <xdr:row>572</xdr:row>
      <xdr:rowOff>60324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76728</xdr:colOff>
      <xdr:row>195</xdr:row>
      <xdr:rowOff>84667</xdr:rowOff>
    </xdr:from>
    <xdr:to>
      <xdr:col>4</xdr:col>
      <xdr:colOff>497417</xdr:colOff>
      <xdr:row>207</xdr:row>
      <xdr:rowOff>127001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52917</xdr:colOff>
      <xdr:row>137</xdr:row>
      <xdr:rowOff>63500</xdr:rowOff>
    </xdr:from>
    <xdr:to>
      <xdr:col>3</xdr:col>
      <xdr:colOff>539750</xdr:colOff>
      <xdr:row>151</xdr:row>
      <xdr:rowOff>31750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63501</xdr:colOff>
      <xdr:row>421</xdr:row>
      <xdr:rowOff>1</xdr:rowOff>
    </xdr:from>
    <xdr:to>
      <xdr:col>4</xdr:col>
      <xdr:colOff>190501</xdr:colOff>
      <xdr:row>433</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190499</xdr:colOff>
      <xdr:row>290</xdr:row>
      <xdr:rowOff>169333</xdr:rowOff>
    </xdr:from>
    <xdr:to>
      <xdr:col>10</xdr:col>
      <xdr:colOff>814916</xdr:colOff>
      <xdr:row>305</xdr:row>
      <xdr:rowOff>169333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550333</xdr:colOff>
      <xdr:row>77</xdr:row>
      <xdr:rowOff>41365</xdr:rowOff>
    </xdr:from>
    <xdr:to>
      <xdr:col>11</xdr:col>
      <xdr:colOff>754125</xdr:colOff>
      <xdr:row>89</xdr:row>
      <xdr:rowOff>129878</xdr:rowOff>
    </xdr:to>
    <xdr:pic>
      <xdr:nvPicPr>
        <xdr:cNvPr id="10" name="Picture 9" descr="AD area of plant holdings.jpg"/>
        <xdr:cNvPicPr>
          <a:picLocks noChangeAspect="1"/>
        </xdr:cNvPicPr>
      </xdr:nvPicPr>
      <xdr:blipFill>
        <a:blip xmlns:r="http://schemas.openxmlformats.org/officeDocument/2006/relationships" r:embed="rId9" cstate="print"/>
        <a:stretch>
          <a:fillRect/>
        </a:stretch>
      </xdr:blipFill>
      <xdr:spPr>
        <a:xfrm>
          <a:off x="6732058" y="23272840"/>
          <a:ext cx="5004392" cy="2574538"/>
        </a:xfrm>
        <a:prstGeom prst="rect">
          <a:avLst/>
        </a:prstGeom>
      </xdr:spPr>
    </xdr:pic>
    <xdr:clientData/>
  </xdr:twoCellAnchor>
  <xdr:twoCellAnchor editAs="oneCell">
    <xdr:from>
      <xdr:col>6</xdr:col>
      <xdr:colOff>973667</xdr:colOff>
      <xdr:row>307</xdr:row>
      <xdr:rowOff>149026</xdr:rowOff>
    </xdr:from>
    <xdr:to>
      <xdr:col>14</xdr:col>
      <xdr:colOff>447209</xdr:colOff>
      <xdr:row>322</xdr:row>
      <xdr:rowOff>161628</xdr:rowOff>
    </xdr:to>
    <xdr:pic>
      <xdr:nvPicPr>
        <xdr:cNvPr id="11" name="Picture 10" descr="AD number and area of forest trees.jpg"/>
        <xdr:cNvPicPr>
          <a:picLocks noChangeAspect="1"/>
        </xdr:cNvPicPr>
      </xdr:nvPicPr>
      <xdr:blipFill>
        <a:blip xmlns:r="http://schemas.openxmlformats.org/officeDocument/2006/relationships" r:embed="rId10" cstate="print"/>
        <a:stretch>
          <a:fillRect/>
        </a:stretch>
      </xdr:blipFill>
      <xdr:spPr>
        <a:xfrm>
          <a:off x="7860242" y="67814626"/>
          <a:ext cx="5569542" cy="2870102"/>
        </a:xfrm>
        <a:prstGeom prst="rect">
          <a:avLst/>
        </a:prstGeom>
      </xdr:spPr>
    </xdr:pic>
    <xdr:clientData/>
  </xdr:twoCellAnchor>
  <xdr:twoCellAnchor editAs="oneCell">
    <xdr:from>
      <xdr:col>5</xdr:col>
      <xdr:colOff>560917</xdr:colOff>
      <xdr:row>233</xdr:row>
      <xdr:rowOff>16898</xdr:rowOff>
    </xdr:from>
    <xdr:to>
      <xdr:col>12</xdr:col>
      <xdr:colOff>521292</xdr:colOff>
      <xdr:row>248</xdr:row>
      <xdr:rowOff>24046</xdr:rowOff>
    </xdr:to>
    <xdr:pic>
      <xdr:nvPicPr>
        <xdr:cNvPr id="12" name="Picture 11" descr="AD number of fruit trees.jpg"/>
        <xdr:cNvPicPr>
          <a:picLocks noChangeAspect="1"/>
        </xdr:cNvPicPr>
      </xdr:nvPicPr>
      <xdr:blipFill>
        <a:blip xmlns:r="http://schemas.openxmlformats.org/officeDocument/2006/relationships" r:embed="rId11" cstate="print"/>
        <a:stretch>
          <a:fillRect/>
        </a:stretch>
      </xdr:blipFill>
      <xdr:spPr>
        <a:xfrm>
          <a:off x="6742642" y="53575973"/>
          <a:ext cx="5561075" cy="286464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0.62864</cdr:x>
      <cdr:y>0.0514</cdr:y>
    </cdr:from>
    <cdr:to>
      <cdr:x>0.89862</cdr:x>
      <cdr:y>0.14486</cdr:y>
    </cdr:to>
    <cdr:sp macro="" textlink="">
      <cdr:nvSpPr>
        <cdr:cNvPr id="3" name="TextBox 5"/>
        <cdr:cNvSpPr txBox="1"/>
      </cdr:nvSpPr>
      <cdr:spPr>
        <a:xfrm xmlns:a="http://schemas.openxmlformats.org/drawingml/2006/main">
          <a:off x="2598703" y="104771"/>
          <a:ext cx="1116047" cy="190504"/>
        </a:xfrm>
        <a:prstGeom xmlns:a="http://schemas.openxmlformats.org/drawingml/2006/main" prst="rect">
          <a:avLst/>
        </a:prstGeom>
        <a:solidFill xmlns:a="http://schemas.openxmlformats.org/drawingml/2006/main">
          <a:srgbClr val="B2B2B2"/>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1000" b="1">
              <a:solidFill>
                <a:sysClr val="window" lastClr="FFFFFF"/>
              </a:solidFill>
            </a:rPr>
            <a:t>Abu Dhabi           </a:t>
          </a:r>
        </a:p>
      </cdr:txBody>
    </cdr:sp>
  </cdr:relSizeAnchor>
  <cdr:relSizeAnchor xmlns:cdr="http://schemas.openxmlformats.org/drawingml/2006/chartDrawing">
    <cdr:from>
      <cdr:x>0.62864</cdr:x>
      <cdr:y>0.15421</cdr:y>
    </cdr:from>
    <cdr:to>
      <cdr:x>0.89631</cdr:x>
      <cdr:y>0.23832</cdr:y>
    </cdr:to>
    <cdr:sp macro="" textlink="">
      <cdr:nvSpPr>
        <cdr:cNvPr id="4" name="TextBox 1"/>
        <cdr:cNvSpPr txBox="1"/>
      </cdr:nvSpPr>
      <cdr:spPr>
        <a:xfrm xmlns:a="http://schemas.openxmlformats.org/drawingml/2006/main">
          <a:off x="2598703" y="314334"/>
          <a:ext cx="1106522" cy="171441"/>
        </a:xfrm>
        <a:prstGeom xmlns:a="http://schemas.openxmlformats.org/drawingml/2006/main" prst="rect">
          <a:avLst/>
        </a:prstGeom>
        <a:solidFill xmlns:a="http://schemas.openxmlformats.org/drawingml/2006/main">
          <a:srgbClr val="BE9B55"/>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AlAin                     </a:t>
          </a:r>
        </a:p>
      </cdr:txBody>
    </cdr:sp>
  </cdr:relSizeAnchor>
  <cdr:relSizeAnchor xmlns:cdr="http://schemas.openxmlformats.org/drawingml/2006/chartDrawing">
    <cdr:from>
      <cdr:x>0</cdr:x>
      <cdr:y>0</cdr:y>
    </cdr:from>
    <cdr:to>
      <cdr:x>0.00621</cdr:x>
      <cdr:y>0.01196</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0.62864</cdr:x>
      <cdr:y>0.24299</cdr:y>
    </cdr:from>
    <cdr:to>
      <cdr:x>0.89631</cdr:x>
      <cdr:y>0.34112</cdr:y>
    </cdr:to>
    <cdr:sp macro="" textlink="">
      <cdr:nvSpPr>
        <cdr:cNvPr id="6" name="TextBox 1"/>
        <cdr:cNvSpPr txBox="1"/>
      </cdr:nvSpPr>
      <cdr:spPr>
        <a:xfrm xmlns:a="http://schemas.openxmlformats.org/drawingml/2006/main">
          <a:off x="2598703" y="495299"/>
          <a:ext cx="1106522" cy="200026"/>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Western Region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alsuwaidi/AppData/Roaming/Microsoft/Excel/2011%20SY%20Agriculture%20-%20Arabic%203001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iculture "/>
      <sheetName val="Agriculture  (جديد)"/>
      <sheetName val="Sheet2"/>
      <sheetName val="Sheet6"/>
    </sheetNames>
    <sheetDataSet>
      <sheetData sheetId="0"/>
      <sheetData sheetId="1">
        <row r="75">
          <cell r="B75">
            <v>283976</v>
          </cell>
        </row>
        <row r="76">
          <cell r="B76">
            <v>231919</v>
          </cell>
        </row>
        <row r="77">
          <cell r="B77">
            <v>11910</v>
          </cell>
        </row>
        <row r="78">
          <cell r="B78">
            <v>2825</v>
          </cell>
        </row>
        <row r="79">
          <cell r="B79">
            <v>92364</v>
          </cell>
        </row>
        <row r="80">
          <cell r="B80">
            <v>25479</v>
          </cell>
        </row>
        <row r="81">
          <cell r="B81">
            <v>15293</v>
          </cell>
        </row>
        <row r="82">
          <cell r="B82">
            <v>83913</v>
          </cell>
        </row>
      </sheetData>
      <sheetData sheetId="2"/>
      <sheetData sheetId="3" refreshError="1"/>
    </sheetDataSet>
  </externalBook>
</externalLink>
</file>

<file path=xl/tables/table1.xml><?xml version="1.0" encoding="utf-8"?>
<table xmlns="http://schemas.openxmlformats.org/spreadsheetml/2006/main" id="1" name="Table13" displayName="Table13" ref="B21:G36" headerRowCount="0" totalsRowShown="0" headerRowDxfId="7" dataDxfId="6">
  <tableColumns count="6">
    <tableColumn id="2" name="Column2" dataDxfId="5"/>
    <tableColumn id="1" name="Column1" dataDxfId="4"/>
    <tableColumn id="4" name="Column4" dataDxfId="3"/>
    <tableColumn id="3" name="Column3" dataDxfId="2"/>
    <tableColumn id="5" name="Column5" dataDxfId="1" dataCellStyle="Normal 2"/>
    <tableColumn id="6" name="Column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en/Pages/Disclaimer.aspx" TargetMode="External"/><Relationship Id="rId13" Type="http://schemas.openxmlformats.org/officeDocument/2006/relationships/hyperlink" Target="../../../../../../../../../en/Pages/Disclaimer.aspx" TargetMode="External"/><Relationship Id="rId3" Type="http://schemas.openxmlformats.org/officeDocument/2006/relationships/hyperlink" Target="../../../../../../../../../../../../../../../en/Pages/Disclaimer.aspx" TargetMode="External"/><Relationship Id="rId7" Type="http://schemas.openxmlformats.org/officeDocument/2006/relationships/hyperlink" Target="../../../../../../../../../en/Pages/Disclaimer.aspx" TargetMode="External"/><Relationship Id="rId12" Type="http://schemas.openxmlformats.org/officeDocument/2006/relationships/hyperlink" Target="../../../../../../../../../en/Pages/Disclaimer.aspx" TargetMode="External"/><Relationship Id="rId2" Type="http://schemas.openxmlformats.org/officeDocument/2006/relationships/hyperlink" Target="../../../../../../../../../../../../../../../en/Pages/Disclaimer.aspx" TargetMode="External"/><Relationship Id="rId1" Type="http://schemas.openxmlformats.org/officeDocument/2006/relationships/hyperlink" Target="../../../../../../../../../../../../../../../en/pages/Disclaimer.aspx" TargetMode="External"/><Relationship Id="rId6" Type="http://schemas.openxmlformats.org/officeDocument/2006/relationships/hyperlink" Target="../../../../../../../../../en/Pages/Disclaimer.aspx" TargetMode="External"/><Relationship Id="rId11" Type="http://schemas.openxmlformats.org/officeDocument/2006/relationships/hyperlink" Target="../../../../../../../../../en/Pages/Disclaimer.aspx" TargetMode="External"/><Relationship Id="rId5" Type="http://schemas.openxmlformats.org/officeDocument/2006/relationships/hyperlink" Target="../../../../../../../../../en/Pages/Disclaimer.aspx" TargetMode="External"/><Relationship Id="rId15" Type="http://schemas.openxmlformats.org/officeDocument/2006/relationships/hyperlink" Target="../../../../../../../../../en/Pages/Disclaimer.aspx" TargetMode="External"/><Relationship Id="rId10" Type="http://schemas.openxmlformats.org/officeDocument/2006/relationships/hyperlink" Target="../../../../../../../../../en/Pages/Disclaimer.aspx" TargetMode="External"/><Relationship Id="rId4" Type="http://schemas.openxmlformats.org/officeDocument/2006/relationships/hyperlink" Target="../../../../../../../../../en/Pages/Disclaimer.aspx" TargetMode="External"/><Relationship Id="rId9" Type="http://schemas.openxmlformats.org/officeDocument/2006/relationships/hyperlink" Target="../../../../../../../../../en/Pages/Disclaimer.aspx" TargetMode="External"/><Relationship Id="rId14" Type="http://schemas.openxmlformats.org/officeDocument/2006/relationships/hyperlink" Target="../../../../../../../../../en/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4"/>
  <sheetViews>
    <sheetView view="pageBreakPreview" topLeftCell="A419" zoomScale="90" zoomScaleSheetLayoutView="90" workbookViewId="0">
      <selection activeCell="F292" sqref="F292:G294"/>
    </sheetView>
  </sheetViews>
  <sheetFormatPr defaultColWidth="9" defaultRowHeight="15"/>
  <cols>
    <col min="1" max="1" width="29" style="4" customWidth="1"/>
    <col min="2" max="2" width="25.85546875" style="2" customWidth="1"/>
    <col min="3" max="3" width="15.5703125" style="2" customWidth="1"/>
    <col min="4" max="4" width="11.7109375" style="3" customWidth="1"/>
    <col min="5" max="6" width="10.5703125" style="2" customWidth="1"/>
    <col min="7" max="7" width="15.5703125" style="4" customWidth="1"/>
    <col min="8" max="8" width="10.28515625" style="4" customWidth="1"/>
    <col min="9" max="9" width="10.85546875" style="4" customWidth="1"/>
    <col min="10" max="10" width="12.28515625" style="4" customWidth="1"/>
    <col min="11" max="11" width="12.42578125" style="4" customWidth="1"/>
    <col min="12" max="12" width="12" style="4" customWidth="1"/>
    <col min="13" max="16384" width="9" style="4"/>
  </cols>
  <sheetData>
    <row r="1" spans="1:7" ht="28.5" customHeight="1">
      <c r="A1" s="1" t="s">
        <v>0</v>
      </c>
    </row>
    <row r="2" spans="1:7" ht="310.5" customHeight="1">
      <c r="A2" s="377" t="s">
        <v>1</v>
      </c>
      <c r="B2" s="377"/>
      <c r="C2" s="377"/>
      <c r="D2" s="377"/>
      <c r="E2" s="377"/>
      <c r="F2" s="5"/>
      <c r="G2" s="6"/>
    </row>
    <row r="3" spans="1:7" ht="18.75" customHeight="1">
      <c r="A3" s="7"/>
      <c r="B3" s="8"/>
      <c r="C3" s="8"/>
      <c r="D3" s="9"/>
    </row>
    <row r="4" spans="1:7" ht="18" customHeight="1">
      <c r="A4" s="10" t="s">
        <v>2</v>
      </c>
      <c r="B4" s="11"/>
      <c r="C4" s="12"/>
    </row>
    <row r="5" spans="1:7" ht="15" customHeight="1">
      <c r="A5" s="13" t="s">
        <v>3</v>
      </c>
      <c r="B5" s="14"/>
      <c r="C5" s="15">
        <v>24290</v>
      </c>
      <c r="D5" s="378">
        <v>2010</v>
      </c>
      <c r="E5" s="16"/>
      <c r="F5" s="16"/>
      <c r="G5" s="17"/>
    </row>
    <row r="6" spans="1:7">
      <c r="A6" s="13" t="s">
        <v>4</v>
      </c>
      <c r="B6" s="14"/>
      <c r="C6" s="15">
        <v>747679</v>
      </c>
      <c r="D6" s="378"/>
      <c r="E6" s="16"/>
      <c r="F6" s="16"/>
      <c r="G6" s="17"/>
    </row>
    <row r="7" spans="1:7">
      <c r="A7" s="13" t="s">
        <v>5</v>
      </c>
      <c r="B7" s="14"/>
      <c r="C7" s="15">
        <v>556109</v>
      </c>
      <c r="D7" s="378"/>
      <c r="E7" s="16"/>
      <c r="F7" s="16"/>
      <c r="G7" s="17"/>
    </row>
    <row r="8" spans="1:7">
      <c r="A8" s="13" t="s">
        <v>6</v>
      </c>
      <c r="B8" s="14"/>
      <c r="C8" s="15">
        <v>12</v>
      </c>
      <c r="D8" s="378"/>
      <c r="E8" s="16"/>
      <c r="F8" s="16"/>
      <c r="G8" s="17"/>
    </row>
    <row r="9" spans="1:7">
      <c r="A9" s="13" t="s">
        <v>7</v>
      </c>
      <c r="B9" s="14"/>
      <c r="C9" s="18">
        <v>15225</v>
      </c>
      <c r="D9" s="378"/>
      <c r="E9" s="16"/>
      <c r="F9" s="16"/>
      <c r="G9" s="17"/>
    </row>
    <row r="10" spans="1:7">
      <c r="A10" s="13" t="s">
        <v>8</v>
      </c>
      <c r="B10" s="14"/>
      <c r="C10" s="19">
        <v>127013</v>
      </c>
      <c r="D10" s="378"/>
      <c r="E10" s="16"/>
      <c r="F10" s="16"/>
      <c r="G10" s="17"/>
    </row>
    <row r="11" spans="1:7">
      <c r="A11" s="13" t="s">
        <v>9</v>
      </c>
      <c r="B11" s="14"/>
      <c r="C11" s="15">
        <v>11</v>
      </c>
      <c r="D11" s="378"/>
      <c r="E11" s="16"/>
      <c r="F11" s="16"/>
      <c r="G11" s="17"/>
    </row>
    <row r="12" spans="1:7">
      <c r="A12" s="13" t="s">
        <v>10</v>
      </c>
      <c r="B12" s="14"/>
      <c r="C12" s="15">
        <v>9192</v>
      </c>
      <c r="D12" s="378"/>
      <c r="E12" s="16"/>
      <c r="F12" s="16"/>
      <c r="G12" s="17"/>
    </row>
    <row r="13" spans="1:7">
      <c r="A13" s="13" t="s">
        <v>11</v>
      </c>
      <c r="B13" s="14"/>
      <c r="C13" s="15">
        <v>4809</v>
      </c>
      <c r="D13" s="378"/>
      <c r="E13" s="16"/>
      <c r="F13" s="16"/>
      <c r="G13" s="17"/>
    </row>
    <row r="14" spans="1:7">
      <c r="A14" s="13" t="s">
        <v>12</v>
      </c>
      <c r="B14" s="14"/>
      <c r="C14" s="15">
        <v>66085</v>
      </c>
      <c r="D14" s="378"/>
      <c r="E14" s="16"/>
      <c r="F14" s="16"/>
      <c r="G14" s="17"/>
    </row>
    <row r="15" spans="1:7">
      <c r="A15" s="13" t="s">
        <v>13</v>
      </c>
      <c r="B15" s="14"/>
      <c r="C15" s="20">
        <v>1051</v>
      </c>
      <c r="D15" s="378"/>
      <c r="E15" s="16"/>
      <c r="F15" s="16"/>
      <c r="G15" s="17"/>
    </row>
    <row r="16" spans="1:7">
      <c r="A16" s="13" t="s">
        <v>14</v>
      </c>
      <c r="B16" s="14"/>
      <c r="C16" s="20">
        <v>4400</v>
      </c>
      <c r="D16" s="378"/>
      <c r="E16" s="16"/>
      <c r="F16" s="16"/>
      <c r="G16" s="17"/>
    </row>
    <row r="17" spans="1:7">
      <c r="A17" s="13" t="s">
        <v>15</v>
      </c>
      <c r="B17" s="14"/>
      <c r="C17" s="15">
        <v>5292</v>
      </c>
      <c r="D17" s="378"/>
      <c r="E17" s="16"/>
      <c r="F17" s="16"/>
      <c r="G17" s="17"/>
    </row>
    <row r="18" spans="1:7">
      <c r="A18" s="13" t="s">
        <v>16</v>
      </c>
      <c r="B18" s="14"/>
      <c r="C18" s="15">
        <v>561997</v>
      </c>
      <c r="D18" s="378"/>
      <c r="E18" s="16"/>
      <c r="F18" s="16"/>
      <c r="G18" s="17"/>
    </row>
    <row r="19" spans="1:7">
      <c r="A19" s="13" t="s">
        <v>17</v>
      </c>
      <c r="B19" s="14"/>
      <c r="C19" s="15">
        <v>115901</v>
      </c>
      <c r="D19" s="378"/>
      <c r="E19" s="16"/>
      <c r="F19" s="16"/>
      <c r="G19" s="17"/>
    </row>
    <row r="20" spans="1:7">
      <c r="A20" s="13"/>
      <c r="B20" s="14"/>
      <c r="C20" s="14"/>
      <c r="D20" s="21"/>
      <c r="E20" s="22"/>
      <c r="F20" s="22"/>
      <c r="G20" s="17"/>
    </row>
    <row r="21" spans="1:7" s="29" customFormat="1" ht="18.75">
      <c r="A21" s="23" t="s">
        <v>18</v>
      </c>
      <c r="B21" s="24"/>
      <c r="C21" s="25"/>
      <c r="D21" s="26"/>
      <c r="E21" s="27"/>
      <c r="F21" s="27"/>
      <c r="G21" s="28"/>
    </row>
    <row r="22" spans="1:7" s="29" customFormat="1">
      <c r="A22" s="30" t="s">
        <v>19</v>
      </c>
      <c r="B22" s="24"/>
      <c r="C22" s="31">
        <v>23</v>
      </c>
      <c r="D22" s="26"/>
      <c r="E22" s="25"/>
      <c r="F22" s="25"/>
      <c r="G22" s="28"/>
    </row>
    <row r="23" spans="1:7" s="29" customFormat="1">
      <c r="A23" s="30" t="s">
        <v>20</v>
      </c>
      <c r="B23" s="24"/>
      <c r="C23" s="31">
        <v>33.1</v>
      </c>
      <c r="D23" s="31"/>
      <c r="E23" s="25"/>
      <c r="F23" s="25"/>
      <c r="G23" s="28"/>
    </row>
    <row r="24" spans="1:7" s="29" customFormat="1">
      <c r="A24" s="30" t="s">
        <v>21</v>
      </c>
      <c r="B24" s="24"/>
      <c r="C24" s="32">
        <v>23.2</v>
      </c>
      <c r="D24" s="32"/>
      <c r="E24" s="25"/>
      <c r="F24" s="25"/>
      <c r="G24" s="28"/>
    </row>
    <row r="25" spans="1:7" s="29" customFormat="1">
      <c r="A25" s="30" t="s">
        <v>22</v>
      </c>
      <c r="B25" s="24"/>
      <c r="C25" s="26">
        <v>34.799999999999997</v>
      </c>
      <c r="D25" s="26"/>
      <c r="E25" s="25"/>
      <c r="F25" s="25"/>
      <c r="G25" s="28"/>
    </row>
    <row r="26" spans="1:7" s="29" customFormat="1">
      <c r="A26" s="30" t="s">
        <v>23</v>
      </c>
      <c r="B26" s="24"/>
      <c r="C26" s="31">
        <v>78.099999999999994</v>
      </c>
      <c r="D26" s="31"/>
      <c r="E26" s="25"/>
      <c r="F26" s="25"/>
      <c r="G26" s="28"/>
    </row>
    <row r="27" spans="1:7" s="29" customFormat="1">
      <c r="A27" s="30" t="s">
        <v>24</v>
      </c>
      <c r="B27" s="33"/>
      <c r="C27" s="31">
        <v>1008.7</v>
      </c>
      <c r="D27" s="34"/>
      <c r="E27" s="25"/>
      <c r="F27" s="25"/>
      <c r="G27" s="28"/>
    </row>
    <row r="28" spans="1:7" s="29" customFormat="1">
      <c r="A28" s="30" t="s">
        <v>25</v>
      </c>
      <c r="B28" s="35"/>
      <c r="C28" s="36">
        <v>9.5</v>
      </c>
      <c r="D28" s="31"/>
      <c r="E28" s="25"/>
      <c r="F28" s="25"/>
      <c r="G28" s="28"/>
    </row>
    <row r="29" spans="1:7" s="29" customFormat="1">
      <c r="A29" s="37" t="s">
        <v>26</v>
      </c>
      <c r="B29" s="37"/>
      <c r="C29" s="38">
        <v>0.8</v>
      </c>
      <c r="D29" s="39"/>
      <c r="E29" s="25"/>
      <c r="F29" s="25"/>
      <c r="G29" s="40"/>
    </row>
    <row r="30" spans="1:7" s="29" customFormat="1">
      <c r="A30" s="30" t="s">
        <v>27</v>
      </c>
      <c r="B30" s="33"/>
      <c r="C30" s="41">
        <v>68200</v>
      </c>
      <c r="D30" s="42"/>
      <c r="E30" s="25"/>
      <c r="F30" s="25"/>
      <c r="G30" s="28"/>
    </row>
    <row r="31" spans="1:7" s="29" customFormat="1">
      <c r="A31" s="30" t="s">
        <v>28</v>
      </c>
      <c r="B31" s="2"/>
      <c r="C31" s="39">
        <v>2250.9</v>
      </c>
      <c r="D31" s="43"/>
      <c r="E31" s="25"/>
      <c r="F31" s="25"/>
      <c r="G31" s="28"/>
    </row>
    <row r="32" spans="1:7" s="29" customFormat="1">
      <c r="A32" s="30" t="s">
        <v>29</v>
      </c>
      <c r="B32" s="35"/>
      <c r="C32" s="39">
        <v>32227.7</v>
      </c>
      <c r="D32" s="26"/>
      <c r="E32" s="25"/>
      <c r="F32" s="25"/>
      <c r="G32" s="28"/>
    </row>
    <row r="33" spans="1:7" s="29" customFormat="1" ht="17.25" customHeight="1">
      <c r="A33" s="30" t="s">
        <v>30</v>
      </c>
      <c r="B33" s="24"/>
      <c r="C33" s="39">
        <v>999.3</v>
      </c>
      <c r="D33" s="26"/>
      <c r="E33" s="44"/>
      <c r="F33" s="44"/>
      <c r="G33" s="28"/>
    </row>
    <row r="34" spans="1:7" s="29" customFormat="1">
      <c r="A34" s="30" t="s">
        <v>31</v>
      </c>
      <c r="B34" s="45"/>
      <c r="C34" s="39">
        <v>246.6</v>
      </c>
      <c r="D34" s="46"/>
      <c r="E34" s="25"/>
      <c r="F34" s="25"/>
      <c r="G34" s="28"/>
    </row>
    <row r="35" spans="1:7" s="29" customFormat="1">
      <c r="A35" s="30" t="s">
        <v>32</v>
      </c>
      <c r="B35" s="24"/>
      <c r="C35" s="41">
        <v>9974190</v>
      </c>
      <c r="D35" s="47"/>
      <c r="E35" s="25"/>
      <c r="F35" s="25"/>
      <c r="G35" s="28"/>
    </row>
    <row r="36" spans="1:7" s="29" customFormat="1">
      <c r="A36" s="30" t="s">
        <v>33</v>
      </c>
      <c r="B36" s="24"/>
      <c r="C36" s="48">
        <v>27326.55</v>
      </c>
      <c r="D36" s="49"/>
      <c r="E36" s="25"/>
      <c r="F36" s="25"/>
      <c r="G36" s="28"/>
    </row>
    <row r="37" spans="1:7" s="29" customFormat="1">
      <c r="A37" s="30"/>
      <c r="B37" s="33"/>
      <c r="C37" s="33"/>
      <c r="D37" s="50"/>
      <c r="E37" s="33"/>
      <c r="F37" s="33"/>
    </row>
    <row r="38" spans="1:7" ht="21" customHeight="1">
      <c r="A38" s="51" t="s">
        <v>34</v>
      </c>
      <c r="B38" s="33"/>
      <c r="C38" s="33"/>
      <c r="D38" s="50"/>
      <c r="E38" s="33"/>
      <c r="F38" s="33"/>
      <c r="G38" s="29"/>
    </row>
    <row r="39" spans="1:7" ht="263.25" customHeight="1">
      <c r="A39" s="379" t="s">
        <v>35</v>
      </c>
      <c r="B39" s="380"/>
      <c r="C39" s="380"/>
      <c r="D39" s="380"/>
      <c r="E39" s="380"/>
      <c r="F39" s="52"/>
    </row>
    <row r="40" spans="1:7" ht="18.75" customHeight="1">
      <c r="A40" s="53"/>
      <c r="B40" s="52"/>
      <c r="C40" s="52"/>
      <c r="D40" s="52"/>
      <c r="E40" s="52"/>
      <c r="F40" s="52"/>
    </row>
    <row r="41" spans="1:7" ht="17.25" customHeight="1">
      <c r="A41" s="53"/>
      <c r="B41" s="52"/>
      <c r="C41" s="52"/>
      <c r="D41" s="52"/>
      <c r="E41" s="52"/>
      <c r="F41" s="52"/>
    </row>
    <row r="42" spans="1:7" ht="18.75">
      <c r="A42" s="54" t="s">
        <v>36</v>
      </c>
      <c r="B42" s="55"/>
      <c r="C42" s="55"/>
      <c r="D42" s="55"/>
      <c r="E42" s="55"/>
      <c r="F42" s="55"/>
    </row>
    <row r="43" spans="1:7" ht="103.5" customHeight="1">
      <c r="A43" s="381" t="s">
        <v>37</v>
      </c>
      <c r="B43" s="381"/>
      <c r="C43" s="381"/>
      <c r="D43" s="381"/>
      <c r="E43" s="381"/>
      <c r="F43" s="56"/>
    </row>
    <row r="44" spans="1:7">
      <c r="B44" s="33"/>
      <c r="C44" s="33"/>
      <c r="D44" s="50"/>
      <c r="E44" s="33"/>
      <c r="F44" s="33"/>
      <c r="G44" s="29"/>
    </row>
    <row r="45" spans="1:7">
      <c r="A45" s="57" t="s">
        <v>38</v>
      </c>
      <c r="B45" s="58"/>
      <c r="C45" s="58"/>
      <c r="D45" s="59"/>
      <c r="E45" s="58"/>
      <c r="F45" s="58"/>
      <c r="G45" s="29"/>
    </row>
    <row r="46" spans="1:7">
      <c r="A46" s="60" t="s">
        <v>39</v>
      </c>
      <c r="B46" s="61"/>
      <c r="C46" s="61"/>
      <c r="D46" s="62"/>
      <c r="E46" s="61"/>
      <c r="F46" s="63"/>
      <c r="G46" s="29"/>
    </row>
    <row r="47" spans="1:7">
      <c r="A47" s="64" t="s">
        <v>40</v>
      </c>
      <c r="B47" s="65">
        <v>2005</v>
      </c>
      <c r="C47" s="65">
        <v>2008</v>
      </c>
      <c r="D47" s="65">
        <v>2009</v>
      </c>
      <c r="E47" s="66">
        <v>2010</v>
      </c>
      <c r="F47" s="67"/>
    </row>
    <row r="48" spans="1:7">
      <c r="A48" s="68" t="s">
        <v>41</v>
      </c>
      <c r="D48" s="2"/>
      <c r="E48" s="29"/>
      <c r="F48" s="29"/>
    </row>
    <row r="49" spans="1:10">
      <c r="A49" s="69" t="s">
        <v>42</v>
      </c>
      <c r="B49" s="70">
        <f>SUM(B52,B55,B58)</f>
        <v>23704</v>
      </c>
      <c r="C49" s="70">
        <f>SUM(C52,C55,C58)</f>
        <v>24015</v>
      </c>
      <c r="D49" s="71">
        <f>D52+D55+D58</f>
        <v>24097</v>
      </c>
      <c r="E49" s="72">
        <v>24290</v>
      </c>
      <c r="F49" s="72"/>
      <c r="G49" s="73"/>
      <c r="H49" s="73"/>
      <c r="I49" s="73"/>
      <c r="J49" s="73"/>
    </row>
    <row r="50" spans="1:10">
      <c r="A50" s="69" t="s">
        <v>43</v>
      </c>
      <c r="B50" s="70">
        <f>SUM(B53,B56,B59)</f>
        <v>739686</v>
      </c>
      <c r="C50" s="70">
        <f>SUM(C53,C56,C59)</f>
        <v>731512</v>
      </c>
      <c r="D50" s="71">
        <f>D53+D56+D59</f>
        <v>737957</v>
      </c>
      <c r="E50" s="72">
        <v>747679</v>
      </c>
      <c r="F50" s="72"/>
      <c r="G50" s="73"/>
      <c r="H50" s="73"/>
      <c r="I50" s="73"/>
      <c r="J50" s="73"/>
    </row>
    <row r="51" spans="1:10">
      <c r="A51" s="74" t="s">
        <v>44</v>
      </c>
      <c r="B51" s="75"/>
      <c r="C51" s="75"/>
      <c r="D51" s="75"/>
      <c r="E51" s="76"/>
      <c r="F51" s="76"/>
    </row>
    <row r="52" spans="1:10">
      <c r="A52" s="77" t="s">
        <v>42</v>
      </c>
      <c r="B52" s="78">
        <v>4793</v>
      </c>
      <c r="C52" s="78">
        <v>3854</v>
      </c>
      <c r="D52" s="75">
        <v>3814</v>
      </c>
      <c r="E52" s="76">
        <v>3837</v>
      </c>
      <c r="F52" s="76"/>
    </row>
    <row r="53" spans="1:10">
      <c r="A53" s="77" t="s">
        <v>43</v>
      </c>
      <c r="B53" s="78">
        <v>111452</v>
      </c>
      <c r="C53" s="78">
        <v>97045</v>
      </c>
      <c r="D53" s="75">
        <v>94380</v>
      </c>
      <c r="E53" s="76">
        <v>95483</v>
      </c>
      <c r="F53" s="76"/>
    </row>
    <row r="54" spans="1:10">
      <c r="A54" s="74" t="s">
        <v>45</v>
      </c>
      <c r="B54" s="75"/>
      <c r="C54" s="75"/>
      <c r="D54" s="75"/>
      <c r="E54" s="79"/>
      <c r="F54" s="79"/>
    </row>
    <row r="55" spans="1:10">
      <c r="A55" s="77" t="s">
        <v>42</v>
      </c>
      <c r="B55" s="78">
        <v>11529</v>
      </c>
      <c r="C55" s="78">
        <v>11751</v>
      </c>
      <c r="D55" s="75">
        <v>11782</v>
      </c>
      <c r="E55" s="76">
        <v>11894</v>
      </c>
      <c r="F55" s="76"/>
    </row>
    <row r="56" spans="1:10">
      <c r="A56" s="77" t="s">
        <v>43</v>
      </c>
      <c r="B56" s="78">
        <v>438820</v>
      </c>
      <c r="C56" s="78">
        <v>443988</v>
      </c>
      <c r="D56" s="75">
        <v>436656</v>
      </c>
      <c r="E56" s="76">
        <v>441637</v>
      </c>
      <c r="F56" s="76"/>
    </row>
    <row r="57" spans="1:10">
      <c r="A57" s="80" t="s">
        <v>46</v>
      </c>
      <c r="B57" s="75"/>
      <c r="C57" s="75"/>
      <c r="D57" s="75"/>
      <c r="E57" s="76"/>
      <c r="F57" s="76"/>
    </row>
    <row r="58" spans="1:10">
      <c r="A58" s="77" t="s">
        <v>42</v>
      </c>
      <c r="B58" s="78">
        <v>7382</v>
      </c>
      <c r="C58" s="78">
        <v>8410</v>
      </c>
      <c r="D58" s="75">
        <v>8501</v>
      </c>
      <c r="E58" s="76">
        <v>8559</v>
      </c>
      <c r="F58" s="76"/>
      <c r="G58" s="81"/>
    </row>
    <row r="59" spans="1:10">
      <c r="A59" s="82" t="s">
        <v>43</v>
      </c>
      <c r="B59" s="83">
        <v>189414</v>
      </c>
      <c r="C59" s="83">
        <v>190479</v>
      </c>
      <c r="D59" s="75">
        <v>206921</v>
      </c>
      <c r="E59" s="84">
        <v>210559</v>
      </c>
      <c r="F59" s="85"/>
      <c r="G59" s="81"/>
    </row>
    <row r="60" spans="1:10">
      <c r="A60" s="86" t="s">
        <v>47</v>
      </c>
      <c r="B60" s="87"/>
      <c r="C60" s="87"/>
      <c r="D60" s="88"/>
      <c r="E60" s="87"/>
      <c r="F60" s="63"/>
      <c r="G60" s="89"/>
    </row>
    <row r="61" spans="1:10">
      <c r="B61" s="33"/>
      <c r="C61" s="33"/>
      <c r="D61" s="50"/>
      <c r="E61" s="33"/>
      <c r="F61" s="33"/>
      <c r="G61" s="89"/>
    </row>
    <row r="62" spans="1:10">
      <c r="A62" s="90" t="s">
        <v>48</v>
      </c>
      <c r="B62" s="33"/>
      <c r="C62" s="33"/>
      <c r="D62" s="50"/>
      <c r="E62" s="33"/>
      <c r="F62" s="33"/>
      <c r="G62" s="29"/>
    </row>
    <row r="63" spans="1:10">
      <c r="A63" s="90"/>
      <c r="B63" s="33"/>
      <c r="C63" s="33"/>
      <c r="D63" s="50"/>
      <c r="E63" s="33"/>
      <c r="F63" s="33"/>
      <c r="G63" s="29"/>
    </row>
    <row r="64" spans="1:10">
      <c r="A64" s="29"/>
      <c r="B64" s="33"/>
      <c r="C64" s="33"/>
      <c r="D64" s="50"/>
      <c r="E64" s="33"/>
      <c r="F64" s="33"/>
      <c r="G64" s="29"/>
    </row>
    <row r="65" spans="1:10">
      <c r="A65" s="29"/>
      <c r="B65" s="33"/>
      <c r="C65" s="33"/>
      <c r="D65" s="50"/>
      <c r="E65" s="33"/>
      <c r="F65" s="33"/>
      <c r="G65" s="29"/>
    </row>
    <row r="66" spans="1:10">
      <c r="A66" s="29"/>
      <c r="B66" s="33"/>
      <c r="C66" s="33"/>
      <c r="D66" s="50"/>
      <c r="E66" s="33"/>
      <c r="F66" s="33"/>
      <c r="G66" s="29"/>
    </row>
    <row r="67" spans="1:10">
      <c r="A67" s="29"/>
      <c r="B67" s="33"/>
      <c r="C67" s="33"/>
      <c r="D67" s="50"/>
      <c r="E67" s="33"/>
      <c r="F67" s="33"/>
      <c r="G67" s="29"/>
    </row>
    <row r="68" spans="1:10">
      <c r="A68" s="29"/>
      <c r="B68" s="33"/>
      <c r="C68" s="33"/>
      <c r="D68" s="50"/>
      <c r="E68" s="33"/>
      <c r="F68" s="33"/>
      <c r="G68" s="29"/>
    </row>
    <row r="69" spans="1:10">
      <c r="A69" s="29"/>
      <c r="B69" s="33"/>
      <c r="C69" s="33"/>
      <c r="D69" s="50"/>
      <c r="E69" s="33"/>
      <c r="F69" s="33"/>
      <c r="G69" s="29"/>
    </row>
    <row r="70" spans="1:10">
      <c r="A70" s="29"/>
      <c r="B70" s="33"/>
      <c r="C70" s="33"/>
      <c r="D70" s="50"/>
      <c r="E70" s="33"/>
      <c r="F70" s="33"/>
      <c r="G70" s="29"/>
    </row>
    <row r="71" spans="1:10">
      <c r="A71" s="29"/>
      <c r="B71" s="33"/>
      <c r="C71" s="33"/>
      <c r="D71" s="50"/>
      <c r="E71" s="33"/>
      <c r="F71" s="33"/>
      <c r="G71" s="29"/>
    </row>
    <row r="72" spans="1:10">
      <c r="A72" s="29"/>
      <c r="B72" s="33"/>
      <c r="C72" s="33"/>
      <c r="D72" s="50"/>
      <c r="E72" s="33"/>
      <c r="F72" s="33"/>
      <c r="G72" s="29"/>
    </row>
    <row r="73" spans="1:10">
      <c r="A73" s="29"/>
      <c r="B73" s="33"/>
      <c r="C73" s="33"/>
      <c r="D73" s="50"/>
      <c r="E73" s="33"/>
      <c r="F73" s="33"/>
      <c r="G73" s="29"/>
    </row>
    <row r="74" spans="1:10">
      <c r="A74" s="29"/>
      <c r="B74" s="33"/>
      <c r="C74" s="33"/>
      <c r="D74" s="50"/>
      <c r="E74" s="33"/>
      <c r="F74" s="33"/>
      <c r="G74" s="29"/>
    </row>
    <row r="75" spans="1:10">
      <c r="A75" s="29"/>
      <c r="B75" s="33"/>
      <c r="C75" s="33"/>
      <c r="D75" s="50"/>
      <c r="E75" s="33"/>
      <c r="F75" s="33"/>
      <c r="G75" s="29"/>
    </row>
    <row r="76" spans="1:10">
      <c r="B76" s="33"/>
      <c r="C76" s="33"/>
      <c r="D76" s="50"/>
      <c r="E76" s="33"/>
      <c r="F76" s="33"/>
      <c r="G76" s="29"/>
    </row>
    <row r="77" spans="1:10">
      <c r="A77" s="57" t="s">
        <v>49</v>
      </c>
      <c r="B77" s="58"/>
      <c r="C77" s="58"/>
      <c r="D77" s="59"/>
      <c r="E77" s="58"/>
      <c r="F77" s="58"/>
      <c r="G77" s="57" t="s">
        <v>50</v>
      </c>
      <c r="H77" s="57"/>
    </row>
    <row r="78" spans="1:10">
      <c r="A78" s="60" t="s">
        <v>39</v>
      </c>
      <c r="B78" s="91"/>
      <c r="C78" s="91"/>
      <c r="D78" s="92"/>
    </row>
    <row r="79" spans="1:10" ht="30.75" customHeight="1">
      <c r="A79" s="93" t="s">
        <v>51</v>
      </c>
      <c r="B79" s="94" t="s">
        <v>41</v>
      </c>
      <c r="C79" s="94" t="s">
        <v>44</v>
      </c>
      <c r="D79" s="94" t="s">
        <v>45</v>
      </c>
      <c r="E79" s="95" t="s">
        <v>46</v>
      </c>
      <c r="F79" s="96"/>
      <c r="H79" s="97"/>
    </row>
    <row r="80" spans="1:10" s="102" customFormat="1">
      <c r="A80" s="98" t="s">
        <v>52</v>
      </c>
      <c r="B80" s="99">
        <v>747679</v>
      </c>
      <c r="C80" s="99">
        <f>SUM(C81:C88)</f>
        <v>95483</v>
      </c>
      <c r="D80" s="99">
        <f>SUM(D81:D88)</f>
        <v>441637</v>
      </c>
      <c r="E80" s="99">
        <f>SUM(E81:E88)</f>
        <v>210559</v>
      </c>
      <c r="F80" s="100"/>
      <c r="G80" s="101"/>
      <c r="H80" s="101"/>
      <c r="I80" s="101"/>
      <c r="J80" s="101"/>
    </row>
    <row r="81" spans="1:12">
      <c r="A81" s="103" t="s">
        <v>53</v>
      </c>
      <c r="B81" s="41">
        <v>283976</v>
      </c>
      <c r="C81" s="104">
        <v>26447</v>
      </c>
      <c r="D81" s="104">
        <v>180220</v>
      </c>
      <c r="E81" s="104">
        <v>77309</v>
      </c>
      <c r="F81" s="104"/>
      <c r="H81" s="105"/>
      <c r="L81" s="106"/>
    </row>
    <row r="82" spans="1:12">
      <c r="A82" s="103" t="s">
        <v>54</v>
      </c>
      <c r="B82" s="41">
        <v>231919</v>
      </c>
      <c r="C82" s="104">
        <v>33708</v>
      </c>
      <c r="D82" s="107">
        <v>134734</v>
      </c>
      <c r="E82" s="104">
        <v>63477</v>
      </c>
      <c r="F82" s="104"/>
      <c r="H82" s="105"/>
    </row>
    <row r="83" spans="1:12">
      <c r="A83" s="103" t="s">
        <v>55</v>
      </c>
      <c r="B83" s="41">
        <v>11910</v>
      </c>
      <c r="C83" s="107">
        <v>4483</v>
      </c>
      <c r="D83" s="107">
        <v>3687</v>
      </c>
      <c r="E83" s="107">
        <v>3740</v>
      </c>
      <c r="F83" s="107"/>
      <c r="H83" s="105"/>
    </row>
    <row r="84" spans="1:12">
      <c r="A84" s="103" t="s">
        <v>56</v>
      </c>
      <c r="B84" s="41">
        <v>2825</v>
      </c>
      <c r="C84" s="104">
        <v>113</v>
      </c>
      <c r="D84" s="104">
        <v>1632</v>
      </c>
      <c r="E84" s="104">
        <v>1080</v>
      </c>
      <c r="F84" s="104"/>
      <c r="H84" s="105"/>
    </row>
    <row r="85" spans="1:12">
      <c r="A85" s="103" t="s">
        <v>57</v>
      </c>
      <c r="B85" s="41">
        <v>92364</v>
      </c>
      <c r="C85" s="104">
        <v>5977</v>
      </c>
      <c r="D85" s="104">
        <v>60471</v>
      </c>
      <c r="E85" s="104">
        <v>25916</v>
      </c>
      <c r="F85" s="104"/>
      <c r="H85" s="105"/>
    </row>
    <row r="86" spans="1:12">
      <c r="A86" s="108" t="s">
        <v>58</v>
      </c>
      <c r="B86" s="41">
        <v>25479</v>
      </c>
      <c r="C86" s="104">
        <v>7675</v>
      </c>
      <c r="D86" s="104">
        <v>8720</v>
      </c>
      <c r="E86" s="104">
        <v>9084</v>
      </c>
      <c r="F86" s="104"/>
    </row>
    <row r="87" spans="1:12">
      <c r="A87" s="103" t="s">
        <v>59</v>
      </c>
      <c r="B87" s="41">
        <v>15293</v>
      </c>
      <c r="C87" s="104">
        <v>4026</v>
      </c>
      <c r="D87" s="104">
        <v>6897</v>
      </c>
      <c r="E87" s="104">
        <v>4370</v>
      </c>
      <c r="F87" s="104"/>
      <c r="H87" s="105"/>
    </row>
    <row r="88" spans="1:12">
      <c r="A88" s="103" t="s">
        <v>60</v>
      </c>
      <c r="B88" s="41">
        <v>83913</v>
      </c>
      <c r="C88" s="109">
        <v>13054</v>
      </c>
      <c r="D88" s="109">
        <v>45276</v>
      </c>
      <c r="E88" s="109">
        <v>25583</v>
      </c>
      <c r="F88" s="104"/>
      <c r="H88" s="105"/>
    </row>
    <row r="89" spans="1:12">
      <c r="A89" s="86" t="s">
        <v>47</v>
      </c>
      <c r="B89" s="87"/>
      <c r="C89" s="87"/>
      <c r="D89" s="88"/>
    </row>
    <row r="90" spans="1:12">
      <c r="A90" s="110"/>
      <c r="B90" s="111"/>
      <c r="C90" s="111"/>
      <c r="D90" s="112"/>
    </row>
    <row r="91" spans="1:12">
      <c r="A91" s="57" t="s">
        <v>61</v>
      </c>
      <c r="B91" s="63"/>
      <c r="C91" s="63"/>
      <c r="D91" s="113"/>
      <c r="E91" s="114"/>
      <c r="F91" s="114"/>
    </row>
    <row r="92" spans="1:12">
      <c r="A92" s="57"/>
      <c r="B92" s="63"/>
      <c r="C92" s="63"/>
      <c r="D92" s="112"/>
    </row>
    <row r="93" spans="1:12">
      <c r="A93" s="57"/>
      <c r="B93" s="63"/>
      <c r="C93" s="63"/>
      <c r="D93" s="112"/>
    </row>
    <row r="94" spans="1:12">
      <c r="A94" s="110"/>
      <c r="B94" s="63"/>
      <c r="C94" s="63"/>
      <c r="D94" s="112"/>
    </row>
    <row r="95" spans="1:12">
      <c r="A95" s="110"/>
      <c r="B95" s="63"/>
      <c r="C95" s="63"/>
      <c r="D95" s="112"/>
    </row>
    <row r="96" spans="1:12">
      <c r="A96" s="57"/>
      <c r="B96" s="63"/>
      <c r="C96" s="63"/>
      <c r="D96" s="112"/>
    </row>
    <row r="97" spans="1:8">
      <c r="A97" s="110"/>
      <c r="B97" s="63"/>
      <c r="C97" s="63"/>
      <c r="D97" s="112"/>
    </row>
    <row r="98" spans="1:8">
      <c r="A98" s="110"/>
      <c r="B98" s="63"/>
      <c r="C98" s="63"/>
      <c r="D98" s="112"/>
    </row>
    <row r="99" spans="1:8">
      <c r="A99" s="110"/>
      <c r="B99" s="63"/>
      <c r="C99" s="63"/>
      <c r="D99" s="112"/>
    </row>
    <row r="100" spans="1:8">
      <c r="A100" s="110"/>
      <c r="B100" s="63"/>
      <c r="C100" s="63"/>
      <c r="D100" s="112"/>
    </row>
    <row r="101" spans="1:8">
      <c r="A101" s="110"/>
      <c r="B101" s="63"/>
      <c r="C101" s="63"/>
      <c r="D101" s="112"/>
    </row>
    <row r="102" spans="1:8">
      <c r="A102" s="110"/>
      <c r="B102" s="63"/>
      <c r="C102" s="63"/>
      <c r="D102" s="112"/>
    </row>
    <row r="103" spans="1:8">
      <c r="A103" s="110"/>
      <c r="B103" s="63"/>
      <c r="C103" s="63"/>
      <c r="D103" s="112"/>
    </row>
    <row r="104" spans="1:8">
      <c r="A104" s="110"/>
      <c r="B104" s="63"/>
      <c r="C104" s="63"/>
      <c r="D104" s="112"/>
    </row>
    <row r="105" spans="1:8">
      <c r="A105" s="110"/>
      <c r="B105" s="63"/>
      <c r="C105" s="63"/>
      <c r="D105" s="112"/>
    </row>
    <row r="106" spans="1:8">
      <c r="A106" s="110"/>
      <c r="B106" s="63"/>
      <c r="C106" s="63"/>
      <c r="D106" s="112"/>
    </row>
    <row r="107" spans="1:8">
      <c r="A107" s="110"/>
      <c r="B107" s="63"/>
      <c r="C107" s="63"/>
      <c r="D107" s="112"/>
    </row>
    <row r="108" spans="1:8">
      <c r="A108" s="110"/>
      <c r="B108" s="63"/>
      <c r="C108" s="63"/>
      <c r="D108" s="112"/>
    </row>
    <row r="109" spans="1:8">
      <c r="A109" s="40" t="s">
        <v>62</v>
      </c>
      <c r="B109" s="63"/>
      <c r="C109" s="63"/>
      <c r="D109" s="112"/>
      <c r="E109" s="63"/>
      <c r="F109" s="63"/>
      <c r="G109" s="29"/>
      <c r="H109" s="29"/>
    </row>
    <row r="110" spans="1:8">
      <c r="A110" s="60" t="s">
        <v>63</v>
      </c>
      <c r="B110" s="111"/>
      <c r="C110" s="111"/>
      <c r="D110" s="111"/>
      <c r="E110" s="111"/>
      <c r="F110" s="111"/>
      <c r="G110" s="29"/>
      <c r="H110" s="29"/>
    </row>
    <row r="111" spans="1:8">
      <c r="A111" s="115" t="s">
        <v>40</v>
      </c>
      <c r="B111" s="116">
        <v>2005</v>
      </c>
      <c r="C111" s="116">
        <v>2008</v>
      </c>
      <c r="D111" s="66">
        <v>2009</v>
      </c>
      <c r="E111" s="66">
        <v>2010</v>
      </c>
      <c r="F111" s="67"/>
      <c r="G111" s="29"/>
    </row>
    <row r="112" spans="1:8">
      <c r="A112" s="117" t="s">
        <v>41</v>
      </c>
      <c r="B112" s="118">
        <v>200541</v>
      </c>
      <c r="C112" s="119">
        <v>242148</v>
      </c>
      <c r="D112" s="118">
        <f>D113+D114+D115</f>
        <v>232143</v>
      </c>
      <c r="E112" s="118">
        <v>231919</v>
      </c>
      <c r="F112" s="118"/>
      <c r="G112" s="29"/>
    </row>
    <row r="113" spans="1:8">
      <c r="A113" s="120" t="s">
        <v>44</v>
      </c>
      <c r="B113" s="41">
        <v>27310</v>
      </c>
      <c r="C113" s="121">
        <v>33456</v>
      </c>
      <c r="D113" s="41">
        <v>29470</v>
      </c>
      <c r="E113" s="41">
        <v>33708</v>
      </c>
      <c r="F113" s="41"/>
      <c r="G113" s="29"/>
    </row>
    <row r="114" spans="1:8">
      <c r="A114" s="120" t="s">
        <v>45</v>
      </c>
      <c r="B114" s="41">
        <v>118682</v>
      </c>
      <c r="C114" s="121">
        <v>141191</v>
      </c>
      <c r="D114" s="41">
        <v>139048</v>
      </c>
      <c r="E114" s="41">
        <v>134734</v>
      </c>
      <c r="F114" s="41"/>
      <c r="G114" s="29"/>
    </row>
    <row r="115" spans="1:8">
      <c r="A115" s="122" t="s">
        <v>46</v>
      </c>
      <c r="B115" s="123">
        <v>54549</v>
      </c>
      <c r="C115" s="124">
        <v>67501</v>
      </c>
      <c r="D115" s="123">
        <v>63625</v>
      </c>
      <c r="E115" s="123">
        <v>63477</v>
      </c>
      <c r="F115" s="41"/>
      <c r="G115" s="29"/>
    </row>
    <row r="116" spans="1:8">
      <c r="A116" s="86" t="s">
        <v>47</v>
      </c>
      <c r="B116" s="87"/>
      <c r="C116" s="112"/>
      <c r="D116" s="63"/>
      <c r="E116" s="29"/>
      <c r="F116" s="29"/>
      <c r="G116" s="29"/>
    </row>
    <row r="117" spans="1:8">
      <c r="A117" s="110"/>
      <c r="B117" s="63"/>
      <c r="C117" s="112"/>
      <c r="D117" s="63"/>
      <c r="E117" s="29"/>
      <c r="F117" s="29"/>
      <c r="G117" s="29"/>
    </row>
    <row r="118" spans="1:8">
      <c r="A118" s="40" t="s">
        <v>64</v>
      </c>
      <c r="B118" s="63"/>
      <c r="C118" s="112"/>
      <c r="D118" s="63"/>
      <c r="E118" s="29"/>
      <c r="F118" s="29"/>
      <c r="G118" s="29"/>
    </row>
    <row r="119" spans="1:8">
      <c r="A119" s="125" t="s">
        <v>65</v>
      </c>
      <c r="B119" s="111"/>
      <c r="C119" s="111"/>
      <c r="D119" s="111"/>
      <c r="E119" s="111"/>
      <c r="F119" s="111"/>
      <c r="G119" s="29"/>
    </row>
    <row r="120" spans="1:8">
      <c r="A120" s="115" t="s">
        <v>40</v>
      </c>
      <c r="B120" s="116">
        <v>2005</v>
      </c>
      <c r="C120" s="116">
        <v>2008</v>
      </c>
      <c r="D120" s="66">
        <v>2009</v>
      </c>
      <c r="E120" s="66">
        <v>2010</v>
      </c>
      <c r="F120" s="67"/>
      <c r="G120" s="29"/>
      <c r="H120" s="126"/>
    </row>
    <row r="121" spans="1:8">
      <c r="A121" s="117" t="s">
        <v>41</v>
      </c>
      <c r="B121" s="118">
        <v>1329889</v>
      </c>
      <c r="C121" s="119">
        <v>1249438</v>
      </c>
      <c r="D121" s="118">
        <f>D122+D123+D124</f>
        <v>1206638.2</v>
      </c>
      <c r="E121" s="126">
        <v>1041325.1342857142</v>
      </c>
      <c r="F121" s="126"/>
      <c r="G121" s="29"/>
      <c r="H121" s="127"/>
    </row>
    <row r="122" spans="1:8">
      <c r="A122" s="120" t="s">
        <v>44</v>
      </c>
      <c r="B122" s="41">
        <v>210578</v>
      </c>
      <c r="C122" s="121">
        <v>178663</v>
      </c>
      <c r="D122" s="41">
        <v>165465.70000000001</v>
      </c>
      <c r="E122" s="128">
        <v>153662.73142857142</v>
      </c>
      <c r="F122" s="128"/>
      <c r="G122" s="29"/>
      <c r="H122" s="127"/>
    </row>
    <row r="123" spans="1:8">
      <c r="A123" s="120" t="s">
        <v>45</v>
      </c>
      <c r="B123" s="41">
        <v>758609</v>
      </c>
      <c r="C123" s="121">
        <v>716451</v>
      </c>
      <c r="D123" s="41">
        <v>683936.2</v>
      </c>
      <c r="E123" s="128">
        <v>667801.0085714286</v>
      </c>
      <c r="F123" s="128"/>
      <c r="G123" s="29"/>
      <c r="H123" s="127"/>
    </row>
    <row r="124" spans="1:8">
      <c r="A124" s="122" t="s">
        <v>46</v>
      </c>
      <c r="B124" s="123">
        <v>360702</v>
      </c>
      <c r="C124" s="124">
        <v>534324</v>
      </c>
      <c r="D124" s="123">
        <v>357236.3</v>
      </c>
      <c r="E124" s="129">
        <v>219861.39428571431</v>
      </c>
      <c r="F124" s="128"/>
      <c r="G124" s="29"/>
      <c r="H124" s="128"/>
    </row>
    <row r="125" spans="1:8">
      <c r="A125" s="86" t="s">
        <v>47</v>
      </c>
      <c r="B125" s="87"/>
      <c r="C125" s="112"/>
      <c r="D125" s="63"/>
      <c r="E125" s="29"/>
      <c r="F125" s="29"/>
      <c r="G125" s="29"/>
      <c r="H125" s="89"/>
    </row>
    <row r="126" spans="1:8">
      <c r="A126" s="110"/>
      <c r="B126" s="63"/>
      <c r="C126" s="112"/>
      <c r="D126" s="63"/>
      <c r="E126" s="29"/>
      <c r="F126" s="29"/>
      <c r="G126" s="29"/>
      <c r="H126" s="89"/>
    </row>
    <row r="127" spans="1:8">
      <c r="A127" s="40" t="s">
        <v>66</v>
      </c>
      <c r="B127" s="63"/>
      <c r="C127" s="112"/>
      <c r="D127" s="63"/>
      <c r="E127" s="29"/>
      <c r="F127" s="29"/>
      <c r="G127" s="29"/>
      <c r="H127" s="89"/>
    </row>
    <row r="128" spans="1:8">
      <c r="A128" s="125" t="s">
        <v>67</v>
      </c>
      <c r="B128" s="111"/>
      <c r="C128" s="111"/>
      <c r="D128" s="111"/>
      <c r="E128" s="111"/>
      <c r="F128" s="111"/>
      <c r="G128" s="29"/>
      <c r="H128" s="89"/>
    </row>
    <row r="129" spans="1:8">
      <c r="A129" s="115" t="s">
        <v>40</v>
      </c>
      <c r="B129" s="116">
        <v>2005</v>
      </c>
      <c r="C129" s="116">
        <v>2008</v>
      </c>
      <c r="D129" s="66">
        <v>2009</v>
      </c>
      <c r="E129" s="66">
        <v>2010</v>
      </c>
      <c r="F129" s="67"/>
      <c r="G129" s="29"/>
      <c r="H129" s="67"/>
    </row>
    <row r="130" spans="1:8">
      <c r="A130" s="117" t="s">
        <v>41</v>
      </c>
      <c r="B130" s="118">
        <v>2123580</v>
      </c>
      <c r="C130" s="119">
        <v>2061569</v>
      </c>
      <c r="D130" s="118">
        <f>D131+D132+D133</f>
        <v>1990953.1</v>
      </c>
      <c r="E130" s="126">
        <v>1699722.7550564059</v>
      </c>
      <c r="F130" s="126"/>
      <c r="G130" s="29"/>
      <c r="H130" s="130"/>
    </row>
    <row r="131" spans="1:8">
      <c r="A131" s="120" t="s">
        <v>44</v>
      </c>
      <c r="B131" s="41">
        <v>338036</v>
      </c>
      <c r="C131" s="121">
        <v>294793</v>
      </c>
      <c r="D131" s="41">
        <v>273018.90000000002</v>
      </c>
      <c r="E131" s="127">
        <v>250818.91583498594</v>
      </c>
      <c r="F131" s="127"/>
      <c r="G131" s="29"/>
      <c r="H131" s="131"/>
    </row>
    <row r="132" spans="1:8">
      <c r="A132" s="120" t="s">
        <v>45</v>
      </c>
      <c r="B132" s="41">
        <v>1204466</v>
      </c>
      <c r="C132" s="121">
        <v>1182141</v>
      </c>
      <c r="D132" s="41">
        <v>1128494.8</v>
      </c>
      <c r="E132" s="127">
        <v>1090030.8969273737</v>
      </c>
      <c r="F132" s="127"/>
      <c r="G132" s="29"/>
      <c r="H132" s="131"/>
    </row>
    <row r="133" spans="1:8">
      <c r="A133" s="122" t="s">
        <v>46</v>
      </c>
      <c r="B133" s="123">
        <v>581078</v>
      </c>
      <c r="C133" s="124">
        <v>584635</v>
      </c>
      <c r="D133" s="123">
        <v>589439.4</v>
      </c>
      <c r="E133" s="132">
        <v>358872.94229404622</v>
      </c>
      <c r="F133" s="127"/>
      <c r="G133" s="29"/>
      <c r="H133" s="131"/>
    </row>
    <row r="134" spans="1:8">
      <c r="A134" s="86" t="s">
        <v>47</v>
      </c>
      <c r="B134" s="87"/>
      <c r="C134" s="63"/>
      <c r="D134" s="112"/>
      <c r="E134" s="63"/>
      <c r="F134" s="63"/>
      <c r="G134" s="29"/>
      <c r="H134" s="29"/>
    </row>
    <row r="135" spans="1:8">
      <c r="A135" s="110"/>
      <c r="B135" s="63"/>
      <c r="C135" s="63"/>
      <c r="D135" s="112"/>
      <c r="E135" s="63"/>
      <c r="F135" s="63"/>
      <c r="G135" s="29"/>
      <c r="H135" s="29"/>
    </row>
    <row r="136" spans="1:8">
      <c r="A136" s="57" t="s">
        <v>68</v>
      </c>
      <c r="B136" s="63"/>
      <c r="C136" s="63"/>
      <c r="D136" s="112"/>
      <c r="E136" s="63"/>
      <c r="F136" s="63"/>
      <c r="G136" s="29"/>
      <c r="H136" s="29"/>
    </row>
    <row r="137" spans="1:8">
      <c r="A137" s="57"/>
      <c r="B137" s="63"/>
      <c r="C137" s="63"/>
      <c r="D137" s="112"/>
      <c r="E137" s="63"/>
      <c r="F137" s="63"/>
      <c r="G137" s="29"/>
      <c r="H137" s="29"/>
    </row>
    <row r="138" spans="1:8">
      <c r="A138" s="110"/>
      <c r="B138" s="63"/>
      <c r="C138" s="63"/>
      <c r="D138" s="112"/>
      <c r="E138" s="63"/>
      <c r="F138" s="63"/>
      <c r="G138" s="29"/>
      <c r="H138" s="29"/>
    </row>
    <row r="139" spans="1:8">
      <c r="A139" s="110"/>
      <c r="B139" s="63"/>
      <c r="C139" s="63"/>
      <c r="D139" s="112"/>
      <c r="E139" s="63"/>
      <c r="F139" s="63"/>
      <c r="G139" s="29"/>
      <c r="H139" s="29"/>
    </row>
    <row r="140" spans="1:8">
      <c r="A140" s="110"/>
      <c r="B140" s="63"/>
      <c r="C140" s="63"/>
      <c r="D140" s="112"/>
      <c r="E140" s="63"/>
      <c r="F140" s="63"/>
      <c r="G140" s="29"/>
      <c r="H140" s="29"/>
    </row>
    <row r="141" spans="1:8">
      <c r="A141" s="110"/>
      <c r="B141" s="63"/>
      <c r="C141" s="63"/>
      <c r="D141" s="112"/>
      <c r="E141" s="63"/>
      <c r="F141" s="63"/>
      <c r="G141" s="29"/>
      <c r="H141" s="29"/>
    </row>
    <row r="142" spans="1:8">
      <c r="A142" s="110"/>
      <c r="B142" s="63"/>
      <c r="C142" s="63"/>
      <c r="D142" s="112"/>
      <c r="E142" s="63"/>
      <c r="F142" s="63"/>
      <c r="G142" s="29"/>
      <c r="H142" s="29"/>
    </row>
    <row r="143" spans="1:8">
      <c r="A143" s="110"/>
      <c r="B143" s="63"/>
      <c r="C143" s="63"/>
      <c r="D143" s="112"/>
      <c r="E143" s="63"/>
      <c r="F143" s="63"/>
      <c r="G143" s="29"/>
      <c r="H143" s="29"/>
    </row>
    <row r="144" spans="1:8">
      <c r="A144" s="110"/>
      <c r="B144" s="63"/>
      <c r="C144" s="63"/>
      <c r="D144" s="112"/>
      <c r="E144" s="63"/>
      <c r="F144" s="63"/>
      <c r="G144" s="29"/>
      <c r="H144" s="29"/>
    </row>
    <row r="145" spans="1:8">
      <c r="A145" s="110"/>
      <c r="B145" s="63"/>
      <c r="C145" s="63"/>
      <c r="D145" s="112"/>
      <c r="E145" s="63"/>
      <c r="F145" s="63"/>
      <c r="G145" s="29"/>
      <c r="H145" s="29"/>
    </row>
    <row r="146" spans="1:8">
      <c r="A146" s="110"/>
      <c r="B146" s="63"/>
      <c r="C146" s="63"/>
      <c r="D146" s="112"/>
      <c r="E146" s="63"/>
      <c r="F146" s="63"/>
      <c r="G146" s="29"/>
      <c r="H146" s="29"/>
    </row>
    <row r="147" spans="1:8">
      <c r="A147" s="110"/>
      <c r="B147" s="63"/>
      <c r="C147" s="63"/>
      <c r="D147" s="112"/>
      <c r="E147" s="63"/>
      <c r="F147" s="63"/>
      <c r="G147" s="29"/>
      <c r="H147" s="29"/>
    </row>
    <row r="148" spans="1:8">
      <c r="A148" s="110"/>
      <c r="B148" s="63"/>
      <c r="C148" s="63"/>
      <c r="D148" s="112"/>
      <c r="E148" s="63"/>
      <c r="F148" s="63"/>
      <c r="G148" s="29"/>
      <c r="H148" s="29"/>
    </row>
    <row r="149" spans="1:8">
      <c r="A149" s="110"/>
      <c r="B149" s="63"/>
      <c r="C149" s="63"/>
      <c r="D149" s="112"/>
      <c r="E149" s="63"/>
      <c r="F149" s="63"/>
      <c r="G149" s="29"/>
      <c r="H149" s="29"/>
    </row>
    <row r="150" spans="1:8">
      <c r="A150" s="110"/>
      <c r="B150" s="63"/>
      <c r="C150" s="63"/>
      <c r="D150" s="112"/>
      <c r="E150" s="63"/>
      <c r="F150" s="63"/>
      <c r="G150" s="29"/>
      <c r="H150" s="29"/>
    </row>
    <row r="151" spans="1:8">
      <c r="A151" s="110"/>
      <c r="B151" s="63"/>
      <c r="C151" s="63"/>
      <c r="D151" s="112"/>
      <c r="E151" s="63"/>
      <c r="F151" s="63"/>
      <c r="G151" s="29"/>
      <c r="H151" s="29"/>
    </row>
    <row r="152" spans="1:8">
      <c r="A152" s="110"/>
      <c r="B152" s="63"/>
      <c r="C152" s="63"/>
      <c r="D152" s="112"/>
      <c r="E152" s="63"/>
      <c r="F152" s="63"/>
      <c r="G152" s="29"/>
      <c r="H152" s="29"/>
    </row>
    <row r="153" spans="1:8">
      <c r="A153" s="110"/>
      <c r="B153" s="63"/>
      <c r="C153" s="63"/>
      <c r="D153" s="112"/>
      <c r="E153" s="63"/>
      <c r="F153" s="63"/>
      <c r="G153" s="29"/>
      <c r="H153" s="29"/>
    </row>
    <row r="154" spans="1:8">
      <c r="A154" s="102" t="s">
        <v>69</v>
      </c>
      <c r="B154" s="4"/>
      <c r="C154" s="4"/>
      <c r="D154" s="133"/>
      <c r="E154" s="63"/>
      <c r="F154" s="63"/>
      <c r="G154" s="29"/>
      <c r="H154" s="29"/>
    </row>
    <row r="155" spans="1:8" ht="36.75">
      <c r="A155" s="134" t="s">
        <v>70</v>
      </c>
      <c r="B155" s="135" t="s">
        <v>71</v>
      </c>
      <c r="C155" s="135" t="s">
        <v>72</v>
      </c>
      <c r="D155" s="94" t="s">
        <v>73</v>
      </c>
      <c r="E155" s="63"/>
      <c r="F155" s="63"/>
      <c r="G155" s="29"/>
      <c r="H155" s="29"/>
    </row>
    <row r="156" spans="1:8">
      <c r="A156" s="136" t="s">
        <v>74</v>
      </c>
      <c r="B156" s="137">
        <v>9112.5769999999993</v>
      </c>
      <c r="C156" s="138">
        <v>4635</v>
      </c>
      <c r="D156" s="139">
        <f>B156/C156</f>
        <v>1.9660360302049622</v>
      </c>
      <c r="E156" s="63"/>
      <c r="F156" s="63"/>
      <c r="G156" s="29"/>
      <c r="H156" s="29"/>
    </row>
    <row r="157" spans="1:8">
      <c r="A157" s="136" t="s">
        <v>75</v>
      </c>
      <c r="B157" s="137">
        <v>47.579000000000001</v>
      </c>
      <c r="C157" s="138">
        <v>267</v>
      </c>
      <c r="D157" s="139">
        <f t="shared" ref="D157:D171" si="0">B157/C157</f>
        <v>0.17819850187265918</v>
      </c>
      <c r="E157" s="63"/>
      <c r="F157" s="63"/>
      <c r="G157" s="29"/>
      <c r="H157" s="29"/>
    </row>
    <row r="158" spans="1:8">
      <c r="A158" s="136" t="s">
        <v>76</v>
      </c>
      <c r="B158" s="137">
        <v>214.76499999999999</v>
      </c>
      <c r="C158" s="138">
        <v>664</v>
      </c>
      <c r="D158" s="139">
        <f t="shared" si="0"/>
        <v>0.32344126506024096</v>
      </c>
      <c r="E158" s="63"/>
      <c r="F158" s="63"/>
      <c r="G158" s="29"/>
      <c r="H158" s="29"/>
    </row>
    <row r="159" spans="1:8">
      <c r="A159" s="136" t="s">
        <v>77</v>
      </c>
      <c r="B159" s="137">
        <v>87.105999999999995</v>
      </c>
      <c r="C159" s="138">
        <v>1069</v>
      </c>
      <c r="D159" s="139">
        <f t="shared" si="0"/>
        <v>8.1483629560336765E-2</v>
      </c>
      <c r="E159" s="63"/>
      <c r="F159" s="63"/>
      <c r="G159" s="29"/>
      <c r="H159" s="29"/>
    </row>
    <row r="160" spans="1:8">
      <c r="A160" s="136" t="s">
        <v>78</v>
      </c>
      <c r="B160" s="137">
        <v>54.393999999999998</v>
      </c>
      <c r="C160" s="138">
        <v>34</v>
      </c>
      <c r="D160" s="139">
        <f t="shared" si="0"/>
        <v>1.5998235294117646</v>
      </c>
      <c r="E160" s="63"/>
      <c r="F160" s="63"/>
      <c r="G160" s="29"/>
      <c r="H160" s="29"/>
    </row>
    <row r="161" spans="1:8">
      <c r="A161" s="136" t="s">
        <v>79</v>
      </c>
      <c r="B161" s="137">
        <v>7.6619999999999999</v>
      </c>
      <c r="C161" s="138">
        <v>102</v>
      </c>
      <c r="D161" s="139">
        <f t="shared" si="0"/>
        <v>7.5117647058823525E-2</v>
      </c>
      <c r="E161" s="63"/>
      <c r="F161" s="63"/>
      <c r="G161" s="29"/>
      <c r="H161" s="29"/>
    </row>
    <row r="162" spans="1:8">
      <c r="A162" s="136" t="s">
        <v>80</v>
      </c>
      <c r="B162" s="137">
        <v>622.12599999999998</v>
      </c>
      <c r="C162" s="138">
        <v>904</v>
      </c>
      <c r="D162" s="139">
        <f t="shared" si="0"/>
        <v>0.68819247787610616</v>
      </c>
      <c r="E162" s="63"/>
      <c r="F162" s="63"/>
      <c r="G162" s="29"/>
      <c r="H162" s="29"/>
    </row>
    <row r="163" spans="1:8">
      <c r="A163" s="136" t="s">
        <v>81</v>
      </c>
      <c r="B163" s="137">
        <v>31.991</v>
      </c>
      <c r="C163" s="138">
        <v>274</v>
      </c>
      <c r="D163" s="139">
        <f t="shared" si="0"/>
        <v>0.11675547445255474</v>
      </c>
      <c r="E163" s="63"/>
      <c r="F163" s="63"/>
      <c r="G163" s="29"/>
      <c r="H163" s="29"/>
    </row>
    <row r="164" spans="1:8">
      <c r="A164" s="136" t="s">
        <v>82</v>
      </c>
      <c r="B164" s="137">
        <v>20.795999999999999</v>
      </c>
      <c r="C164" s="138">
        <v>242</v>
      </c>
      <c r="D164" s="139">
        <f t="shared" si="0"/>
        <v>8.5933884297520663E-2</v>
      </c>
      <c r="E164" s="63"/>
      <c r="F164" s="63"/>
      <c r="G164" s="29"/>
      <c r="H164" s="29"/>
    </row>
    <row r="165" spans="1:8">
      <c r="A165" s="136" t="s">
        <v>83</v>
      </c>
      <c r="B165" s="137">
        <v>0.214</v>
      </c>
      <c r="C165" s="138">
        <v>2</v>
      </c>
      <c r="D165" s="140">
        <f t="shared" si="0"/>
        <v>0.107</v>
      </c>
      <c r="E165" s="63"/>
      <c r="F165" s="63"/>
      <c r="G165" s="29"/>
      <c r="H165" s="29"/>
    </row>
    <row r="166" spans="1:8">
      <c r="A166" s="136" t="s">
        <v>84</v>
      </c>
      <c r="B166" s="137">
        <v>1807.1559999999999</v>
      </c>
      <c r="C166" s="138">
        <v>1344</v>
      </c>
      <c r="D166" s="139">
        <f t="shared" si="0"/>
        <v>1.344610119047619</v>
      </c>
      <c r="E166" s="63"/>
      <c r="F166" s="63"/>
      <c r="G166" s="29"/>
      <c r="H166" s="29"/>
    </row>
    <row r="167" spans="1:8">
      <c r="A167" s="136" t="s">
        <v>85</v>
      </c>
      <c r="B167" s="137">
        <v>14.545</v>
      </c>
      <c r="C167" s="138">
        <v>32</v>
      </c>
      <c r="D167" s="139">
        <f t="shared" si="0"/>
        <v>0.45453125</v>
      </c>
      <c r="E167" s="63"/>
      <c r="F167" s="63"/>
      <c r="G167" s="29"/>
      <c r="H167" s="29"/>
    </row>
    <row r="168" spans="1:8">
      <c r="A168" s="136" t="s">
        <v>86</v>
      </c>
      <c r="B168" s="137">
        <v>53.639000000000003</v>
      </c>
      <c r="C168" s="138">
        <v>53</v>
      </c>
      <c r="D168" s="139">
        <f t="shared" si="0"/>
        <v>1.012056603773585</v>
      </c>
      <c r="E168" s="63"/>
      <c r="F168" s="63"/>
      <c r="G168" s="29"/>
      <c r="H168" s="29"/>
    </row>
    <row r="169" spans="1:8">
      <c r="A169" s="136" t="s">
        <v>87</v>
      </c>
      <c r="B169" s="137">
        <v>1417.175</v>
      </c>
      <c r="C169" s="138">
        <v>1331</v>
      </c>
      <c r="D169" s="139">
        <f t="shared" si="0"/>
        <v>1.0647445529676933</v>
      </c>
      <c r="E169" s="63"/>
      <c r="F169" s="63"/>
      <c r="G169" s="29"/>
      <c r="H169" s="29"/>
    </row>
    <row r="170" spans="1:8">
      <c r="A170" s="136" t="s">
        <v>88</v>
      </c>
      <c r="B170" s="137">
        <v>3.52</v>
      </c>
      <c r="C170" s="138">
        <v>5</v>
      </c>
      <c r="D170" s="139">
        <f t="shared" si="0"/>
        <v>0.70399999999999996</v>
      </c>
      <c r="E170" s="63"/>
      <c r="F170" s="63"/>
      <c r="G170" s="29"/>
      <c r="H170" s="29"/>
    </row>
    <row r="171" spans="1:8">
      <c r="A171" s="136" t="s">
        <v>89</v>
      </c>
      <c r="B171" s="137">
        <v>4.7519999999999998</v>
      </c>
      <c r="C171" s="138">
        <v>28</v>
      </c>
      <c r="D171" s="139">
        <f t="shared" si="0"/>
        <v>0.16971428571428571</v>
      </c>
      <c r="E171" s="63"/>
      <c r="F171" s="63"/>
      <c r="G171" s="29"/>
      <c r="H171" s="29"/>
    </row>
    <row r="172" spans="1:8">
      <c r="A172" s="136" t="s">
        <v>90</v>
      </c>
      <c r="B172" s="137">
        <v>104.8</v>
      </c>
      <c r="C172" s="138">
        <v>824</v>
      </c>
      <c r="D172" s="139">
        <f>B172/C172</f>
        <v>0.12718446601941746</v>
      </c>
      <c r="E172" s="63"/>
      <c r="F172" s="63"/>
      <c r="G172" s="29"/>
      <c r="H172" s="29"/>
    </row>
    <row r="173" spans="1:8">
      <c r="A173" s="141" t="s">
        <v>91</v>
      </c>
      <c r="B173" s="142">
        <v>11.9</v>
      </c>
      <c r="C173" s="143">
        <v>99</v>
      </c>
      <c r="D173" s="144"/>
      <c r="E173" s="63"/>
      <c r="F173" s="63"/>
      <c r="G173" s="29"/>
      <c r="H173" s="29"/>
    </row>
    <row r="174" spans="1:8">
      <c r="A174" s="110" t="s">
        <v>47</v>
      </c>
      <c r="B174" s="4"/>
      <c r="C174" s="4"/>
      <c r="D174" s="133"/>
      <c r="E174" s="63"/>
      <c r="F174" s="63"/>
      <c r="G174" s="29"/>
      <c r="H174" s="29"/>
    </row>
    <row r="175" spans="1:8">
      <c r="A175" s="110"/>
      <c r="B175" s="63"/>
      <c r="C175" s="145"/>
      <c r="D175" s="112"/>
      <c r="E175" s="63"/>
      <c r="F175" s="63"/>
      <c r="G175" s="29"/>
      <c r="H175" s="29"/>
    </row>
    <row r="176" spans="1:8">
      <c r="A176" s="57" t="s">
        <v>92</v>
      </c>
      <c r="B176" s="58"/>
      <c r="C176" s="58"/>
      <c r="D176" s="59"/>
      <c r="E176" s="58"/>
      <c r="F176" s="58"/>
      <c r="G176" s="57"/>
      <c r="H176" s="29"/>
    </row>
    <row r="177" spans="1:14">
      <c r="A177" s="60" t="s">
        <v>39</v>
      </c>
      <c r="B177" s="63"/>
      <c r="C177" s="63"/>
      <c r="D177" s="112"/>
      <c r="E177" s="63"/>
      <c r="F177" s="63"/>
      <c r="H177" s="29"/>
    </row>
    <row r="178" spans="1:14">
      <c r="A178" s="68" t="s">
        <v>40</v>
      </c>
      <c r="B178" s="146">
        <v>2005</v>
      </c>
      <c r="C178" s="147">
        <v>2008</v>
      </c>
      <c r="D178" s="147">
        <v>2009</v>
      </c>
      <c r="E178" s="147">
        <v>2010</v>
      </c>
      <c r="F178" s="67"/>
      <c r="G178" s="29"/>
      <c r="H178" s="57" t="s">
        <v>93</v>
      </c>
      <c r="I178" s="58"/>
      <c r="J178" s="58"/>
      <c r="K178" s="59"/>
      <c r="L178" s="58"/>
      <c r="M178" s="29"/>
    </row>
    <row r="179" spans="1:14">
      <c r="A179" s="68" t="s">
        <v>94</v>
      </c>
      <c r="B179" s="148"/>
      <c r="C179" s="149"/>
      <c r="D179" s="150"/>
      <c r="E179" s="150"/>
      <c r="F179" s="4"/>
      <c r="G179" s="29"/>
      <c r="H179" s="125" t="s">
        <v>95</v>
      </c>
      <c r="I179" s="63"/>
      <c r="J179" s="63"/>
      <c r="K179" s="112"/>
      <c r="L179" s="63"/>
      <c r="M179" s="29"/>
    </row>
    <row r="180" spans="1:14">
      <c r="A180" s="151" t="s">
        <v>42</v>
      </c>
      <c r="B180" s="152">
        <v>4514</v>
      </c>
      <c r="C180" s="70">
        <f>SUM(C183,C186,C189)</f>
        <v>6916</v>
      </c>
      <c r="D180" s="71">
        <v>7683</v>
      </c>
      <c r="E180" s="71">
        <v>8363</v>
      </c>
      <c r="F180" s="153"/>
      <c r="G180" s="29"/>
      <c r="H180" s="68" t="s">
        <v>40</v>
      </c>
      <c r="I180" s="146">
        <v>2005</v>
      </c>
      <c r="J180" s="146">
        <v>2006</v>
      </c>
      <c r="K180" s="146">
        <v>2007</v>
      </c>
      <c r="L180" s="147">
        <v>2008</v>
      </c>
      <c r="M180" s="147">
        <v>2009</v>
      </c>
      <c r="N180" s="147">
        <v>2010</v>
      </c>
    </row>
    <row r="181" spans="1:14">
      <c r="A181" s="151" t="s">
        <v>43</v>
      </c>
      <c r="B181" s="152">
        <v>1473</v>
      </c>
      <c r="C181" s="70">
        <f>SUM(C184,C187,C190)</f>
        <v>2322</v>
      </c>
      <c r="D181" s="154">
        <v>2554</v>
      </c>
      <c r="E181" s="71">
        <v>2825</v>
      </c>
      <c r="F181" s="153"/>
      <c r="G181" s="29"/>
      <c r="H181" s="68" t="s">
        <v>41</v>
      </c>
      <c r="I181" s="148"/>
      <c r="J181" s="155"/>
      <c r="K181" s="155"/>
      <c r="L181" s="149"/>
      <c r="M181" s="150"/>
      <c r="N181" s="150"/>
    </row>
    <row r="182" spans="1:14">
      <c r="A182" s="156" t="s">
        <v>44</v>
      </c>
      <c r="B182" s="157"/>
      <c r="C182" s="75"/>
      <c r="D182" s="78"/>
      <c r="E182" s="79"/>
      <c r="F182" s="158"/>
      <c r="G182" s="29"/>
      <c r="H182" s="151" t="s">
        <v>42</v>
      </c>
      <c r="I182" s="152">
        <v>4514</v>
      </c>
      <c r="J182" s="152">
        <v>4959</v>
      </c>
      <c r="K182" s="152">
        <v>8174</v>
      </c>
      <c r="L182" s="70">
        <f>SUM(L185,L188,L191)</f>
        <v>6916</v>
      </c>
      <c r="M182" s="71">
        <v>7683</v>
      </c>
      <c r="N182" s="71">
        <v>8363</v>
      </c>
    </row>
    <row r="183" spans="1:14">
      <c r="A183" s="151" t="s">
        <v>42</v>
      </c>
      <c r="B183" s="159">
        <v>54</v>
      </c>
      <c r="C183" s="78">
        <v>102</v>
      </c>
      <c r="D183" s="78">
        <v>191</v>
      </c>
      <c r="E183" s="78">
        <v>243</v>
      </c>
      <c r="F183" s="78"/>
      <c r="G183" s="29"/>
      <c r="H183" s="151" t="s">
        <v>43</v>
      </c>
      <c r="I183" s="152">
        <v>1473</v>
      </c>
      <c r="J183" s="152">
        <v>1569</v>
      </c>
      <c r="K183" s="152">
        <v>3975</v>
      </c>
      <c r="L183" s="70">
        <f>SUM(L186,L189,L192)</f>
        <v>2322</v>
      </c>
      <c r="M183" s="154">
        <v>2554</v>
      </c>
      <c r="N183" s="71">
        <v>2825</v>
      </c>
    </row>
    <row r="184" spans="1:14">
      <c r="A184" s="151" t="s">
        <v>43</v>
      </c>
      <c r="B184" s="159">
        <v>22</v>
      </c>
      <c r="C184" s="78">
        <v>46</v>
      </c>
      <c r="D184" s="78">
        <v>87</v>
      </c>
      <c r="E184" s="78">
        <v>113</v>
      </c>
      <c r="F184" s="78"/>
      <c r="G184" s="29"/>
      <c r="H184" s="156" t="s">
        <v>44</v>
      </c>
      <c r="I184" s="157"/>
      <c r="J184" s="157"/>
      <c r="K184" s="157"/>
      <c r="L184" s="75"/>
      <c r="M184" s="78"/>
      <c r="N184" s="79"/>
    </row>
    <row r="185" spans="1:14">
      <c r="A185" s="160" t="s">
        <v>45</v>
      </c>
      <c r="B185" s="157"/>
      <c r="C185" s="75"/>
      <c r="D185" s="78"/>
      <c r="E185" s="79"/>
      <c r="F185" s="158"/>
      <c r="G185" s="29"/>
      <c r="H185" s="151" t="s">
        <v>42</v>
      </c>
      <c r="I185" s="159">
        <v>54</v>
      </c>
      <c r="J185" s="159">
        <v>54</v>
      </c>
      <c r="K185" s="159">
        <v>102</v>
      </c>
      <c r="L185" s="78">
        <v>102</v>
      </c>
      <c r="M185" s="78">
        <v>191</v>
      </c>
      <c r="N185" s="78">
        <v>243</v>
      </c>
    </row>
    <row r="186" spans="1:14">
      <c r="A186" s="151" t="s">
        <v>42</v>
      </c>
      <c r="B186" s="159">
        <v>2141</v>
      </c>
      <c r="C186" s="78">
        <v>3948</v>
      </c>
      <c r="D186" s="78">
        <v>4313</v>
      </c>
      <c r="E186" s="78">
        <v>3268</v>
      </c>
      <c r="F186" s="78"/>
      <c r="G186" s="29"/>
      <c r="H186" s="151" t="s">
        <v>43</v>
      </c>
      <c r="I186" s="159">
        <v>22</v>
      </c>
      <c r="J186" s="159">
        <v>22</v>
      </c>
      <c r="K186" s="159">
        <v>46</v>
      </c>
      <c r="L186" s="78">
        <v>46</v>
      </c>
      <c r="M186" s="78">
        <v>87</v>
      </c>
      <c r="N186" s="78">
        <v>113</v>
      </c>
    </row>
    <row r="187" spans="1:14">
      <c r="A187" s="151" t="s">
        <v>43</v>
      </c>
      <c r="B187" s="159">
        <v>693</v>
      </c>
      <c r="C187" s="78">
        <v>1328</v>
      </c>
      <c r="D187" s="78">
        <v>1442.5</v>
      </c>
      <c r="E187" s="78">
        <v>1080</v>
      </c>
      <c r="F187" s="78"/>
      <c r="G187" s="29"/>
      <c r="H187" s="160" t="s">
        <v>45</v>
      </c>
      <c r="I187" s="157"/>
      <c r="J187" s="157"/>
      <c r="K187" s="157"/>
      <c r="L187" s="75"/>
      <c r="M187" s="78"/>
      <c r="N187" s="79"/>
    </row>
    <row r="188" spans="1:14">
      <c r="A188" s="156" t="s">
        <v>46</v>
      </c>
      <c r="B188" s="161"/>
      <c r="C188" s="75"/>
      <c r="D188" s="78"/>
      <c r="E188" s="78"/>
      <c r="F188" s="78"/>
      <c r="G188" s="29"/>
      <c r="H188" s="151" t="s">
        <v>42</v>
      </c>
      <c r="I188" s="159">
        <v>2141</v>
      </c>
      <c r="J188" s="159">
        <v>2629</v>
      </c>
      <c r="K188" s="159">
        <v>3216</v>
      </c>
      <c r="L188" s="78">
        <v>3948</v>
      </c>
      <c r="M188" s="78">
        <v>4313</v>
      </c>
      <c r="N188" s="78">
        <v>3268</v>
      </c>
    </row>
    <row r="189" spans="1:14">
      <c r="A189" s="151" t="s">
        <v>42</v>
      </c>
      <c r="B189" s="159">
        <v>2319</v>
      </c>
      <c r="C189" s="78">
        <v>2866</v>
      </c>
      <c r="D189" s="78">
        <v>3179</v>
      </c>
      <c r="E189" s="78">
        <v>4852</v>
      </c>
      <c r="F189" s="78"/>
      <c r="G189" s="89"/>
      <c r="H189" s="151" t="s">
        <v>43</v>
      </c>
      <c r="I189" s="159">
        <v>693</v>
      </c>
      <c r="J189" s="159">
        <v>824</v>
      </c>
      <c r="K189" s="159">
        <v>1246</v>
      </c>
      <c r="L189" s="78">
        <v>1328</v>
      </c>
      <c r="M189" s="78">
        <v>1442.5</v>
      </c>
      <c r="N189" s="78">
        <v>1080</v>
      </c>
    </row>
    <row r="190" spans="1:14" ht="25.5">
      <c r="A190" s="162" t="s">
        <v>43</v>
      </c>
      <c r="B190" s="159">
        <v>758</v>
      </c>
      <c r="C190" s="78">
        <v>948</v>
      </c>
      <c r="D190" s="83">
        <v>1024.5</v>
      </c>
      <c r="E190" s="83">
        <v>1632</v>
      </c>
      <c r="F190" s="78"/>
      <c r="G190" s="89"/>
      <c r="H190" s="156" t="s">
        <v>46</v>
      </c>
      <c r="I190" s="161"/>
      <c r="J190" s="161"/>
      <c r="K190" s="161"/>
      <c r="L190" s="75"/>
      <c r="M190" s="78"/>
      <c r="N190" s="78"/>
    </row>
    <row r="191" spans="1:14">
      <c r="A191" s="86" t="s">
        <v>47</v>
      </c>
      <c r="B191" s="87"/>
      <c r="C191" s="87"/>
      <c r="D191" s="88"/>
      <c r="E191" s="87"/>
      <c r="F191" s="63"/>
      <c r="G191" s="81"/>
      <c r="H191" s="151" t="s">
        <v>42</v>
      </c>
      <c r="I191" s="159">
        <v>2319</v>
      </c>
      <c r="J191" s="159">
        <v>2276</v>
      </c>
      <c r="K191" s="159">
        <v>4856</v>
      </c>
      <c r="L191" s="78">
        <v>2866</v>
      </c>
      <c r="M191" s="78">
        <v>3179</v>
      </c>
      <c r="N191" s="78">
        <v>4852</v>
      </c>
    </row>
    <row r="192" spans="1:14">
      <c r="A192" s="163" t="s">
        <v>96</v>
      </c>
      <c r="B192" s="33"/>
      <c r="C192" s="33"/>
      <c r="D192" s="50"/>
      <c r="E192" s="33"/>
      <c r="F192" s="33"/>
      <c r="G192" s="89"/>
      <c r="H192" s="162" t="s">
        <v>43</v>
      </c>
      <c r="I192" s="164">
        <v>758</v>
      </c>
      <c r="J192" s="164">
        <v>723</v>
      </c>
      <c r="K192" s="164">
        <v>2683</v>
      </c>
      <c r="L192" s="83">
        <v>948</v>
      </c>
      <c r="M192" s="83">
        <v>1024.5</v>
      </c>
      <c r="N192" s="83">
        <v>1632</v>
      </c>
    </row>
    <row r="193" spans="1:13">
      <c r="A193" s="29"/>
      <c r="B193" s="33"/>
      <c r="C193" s="33"/>
      <c r="D193" s="50"/>
      <c r="E193" s="33"/>
      <c r="F193" s="33"/>
      <c r="G193" s="89"/>
      <c r="H193" s="151"/>
      <c r="I193" s="159"/>
      <c r="J193" s="159"/>
      <c r="K193" s="159"/>
      <c r="L193" s="78"/>
      <c r="M193" s="78"/>
    </row>
    <row r="194" spans="1:13">
      <c r="A194" s="90" t="s">
        <v>97</v>
      </c>
      <c r="B194" s="58"/>
      <c r="C194" s="33"/>
      <c r="D194" s="50"/>
      <c r="E194" s="33"/>
      <c r="F194" s="33"/>
      <c r="G194" s="29"/>
      <c r="H194" s="110"/>
      <c r="I194" s="63"/>
      <c r="J194" s="63"/>
      <c r="K194" s="112"/>
      <c r="L194" s="63"/>
      <c r="M194" s="29"/>
    </row>
    <row r="195" spans="1:13">
      <c r="A195" s="57"/>
      <c r="B195" s="58"/>
      <c r="C195" s="165"/>
      <c r="D195" s="166"/>
      <c r="E195" s="165"/>
      <c r="F195" s="165"/>
      <c r="G195" s="29"/>
      <c r="H195" s="29"/>
    </row>
    <row r="196" spans="1:13">
      <c r="A196" s="29"/>
      <c r="B196" s="33"/>
      <c r="C196" s="33"/>
      <c r="D196" s="50"/>
      <c r="E196" s="33"/>
      <c r="F196" s="33"/>
      <c r="G196" s="29"/>
      <c r="H196" s="29"/>
    </row>
    <row r="197" spans="1:13">
      <c r="A197" s="29"/>
      <c r="B197" s="33"/>
      <c r="C197" s="33"/>
      <c r="D197" s="50"/>
      <c r="E197" s="33"/>
      <c r="F197" s="33"/>
      <c r="G197" s="29"/>
      <c r="H197" s="29"/>
    </row>
    <row r="198" spans="1:13">
      <c r="A198" s="29"/>
      <c r="B198" s="33"/>
      <c r="C198" s="33"/>
      <c r="D198" s="50"/>
      <c r="E198" s="33"/>
      <c r="F198" s="33"/>
      <c r="G198" s="29"/>
      <c r="H198" s="29"/>
    </row>
    <row r="199" spans="1:13">
      <c r="A199" s="29"/>
      <c r="B199" s="33"/>
      <c r="C199" s="33"/>
      <c r="D199" s="50"/>
      <c r="E199" s="33"/>
      <c r="F199" s="33"/>
      <c r="G199" s="29"/>
      <c r="H199" s="29"/>
    </row>
    <row r="200" spans="1:13">
      <c r="A200" s="29"/>
      <c r="B200" s="33"/>
      <c r="C200" s="33"/>
      <c r="D200" s="50"/>
      <c r="E200" s="33"/>
      <c r="F200" s="33"/>
      <c r="G200" s="29"/>
      <c r="H200" s="29"/>
    </row>
    <row r="201" spans="1:13">
      <c r="A201" s="29"/>
      <c r="B201" s="33"/>
      <c r="C201" s="33"/>
      <c r="D201" s="50"/>
      <c r="E201" s="33"/>
      <c r="F201" s="33"/>
      <c r="G201" s="29"/>
      <c r="H201" s="29"/>
    </row>
    <row r="202" spans="1:13">
      <c r="A202" s="29"/>
      <c r="B202" s="33"/>
      <c r="C202" s="33"/>
      <c r="D202" s="50"/>
      <c r="E202" s="33"/>
      <c r="F202" s="33"/>
      <c r="G202" s="29"/>
      <c r="H202" s="29"/>
    </row>
    <row r="203" spans="1:13">
      <c r="A203" s="29"/>
      <c r="B203" s="33"/>
      <c r="C203" s="33"/>
      <c r="D203" s="50"/>
      <c r="E203" s="33"/>
      <c r="F203" s="33"/>
      <c r="G203" s="29"/>
      <c r="H203" s="29"/>
    </row>
    <row r="204" spans="1:13">
      <c r="A204" s="29"/>
      <c r="B204" s="33"/>
      <c r="C204" s="33"/>
      <c r="D204" s="50"/>
      <c r="E204" s="33"/>
      <c r="F204" s="33"/>
      <c r="G204" s="29"/>
      <c r="H204" s="29"/>
    </row>
    <row r="205" spans="1:13">
      <c r="A205" s="29"/>
      <c r="B205" s="33"/>
      <c r="C205" s="33"/>
      <c r="D205" s="50"/>
      <c r="E205" s="33"/>
      <c r="F205" s="33"/>
      <c r="G205" s="29"/>
      <c r="H205" s="29"/>
    </row>
    <row r="206" spans="1:13">
      <c r="A206" s="29"/>
      <c r="B206" s="33"/>
      <c r="C206" s="33"/>
      <c r="D206" s="50"/>
      <c r="E206" s="33"/>
      <c r="F206" s="33"/>
      <c r="G206" s="29"/>
      <c r="H206" s="29"/>
    </row>
    <row r="207" spans="1:13">
      <c r="A207" s="29"/>
      <c r="B207" s="33"/>
      <c r="C207" s="33"/>
      <c r="D207" s="50"/>
      <c r="E207" s="33"/>
      <c r="F207" s="33"/>
      <c r="G207" s="29"/>
      <c r="H207" s="29"/>
    </row>
    <row r="208" spans="1:13">
      <c r="A208" s="29"/>
      <c r="B208" s="33"/>
      <c r="C208" s="33"/>
      <c r="D208" s="50"/>
      <c r="E208" s="33"/>
      <c r="F208" s="33"/>
      <c r="G208" s="29"/>
      <c r="H208" s="29"/>
    </row>
    <row r="209" spans="1:8">
      <c r="H209" s="29"/>
    </row>
    <row r="210" spans="1:8">
      <c r="A210" s="110"/>
      <c r="B210" s="63"/>
      <c r="C210" s="63"/>
      <c r="D210" s="112"/>
      <c r="E210" s="63"/>
      <c r="F210" s="63"/>
      <c r="G210" s="29"/>
      <c r="H210" s="29"/>
    </row>
    <row r="211" spans="1:8">
      <c r="A211" s="28" t="s">
        <v>98</v>
      </c>
      <c r="B211" s="63"/>
      <c r="C211" s="63"/>
      <c r="D211" s="112"/>
      <c r="E211" s="167"/>
      <c r="F211" s="167"/>
      <c r="G211" s="29"/>
      <c r="H211" s="29"/>
    </row>
    <row r="212" spans="1:8">
      <c r="A212" s="60" t="s">
        <v>39</v>
      </c>
      <c r="B212" s="61"/>
      <c r="C212" s="61"/>
      <c r="D212" s="62"/>
      <c r="E212" s="168"/>
      <c r="F212" s="167"/>
      <c r="G212" s="382"/>
      <c r="H212" s="382"/>
    </row>
    <row r="213" spans="1:8">
      <c r="A213" s="371" t="s">
        <v>99</v>
      </c>
      <c r="B213" s="373">
        <v>2009</v>
      </c>
      <c r="C213" s="373"/>
      <c r="D213" s="383">
        <v>2010</v>
      </c>
      <c r="E213" s="383"/>
      <c r="F213" s="169"/>
    </row>
    <row r="214" spans="1:8">
      <c r="A214" s="372"/>
      <c r="B214" s="170" t="s">
        <v>42</v>
      </c>
      <c r="C214" s="147" t="s">
        <v>43</v>
      </c>
      <c r="D214" s="170" t="s">
        <v>42</v>
      </c>
      <c r="E214" s="147" t="s">
        <v>43</v>
      </c>
      <c r="F214" s="67"/>
    </row>
    <row r="215" spans="1:8">
      <c r="A215" s="171" t="s">
        <v>41</v>
      </c>
      <c r="B215" s="172">
        <v>196239</v>
      </c>
      <c r="C215" s="172">
        <v>6504</v>
      </c>
      <c r="D215" s="173">
        <f>SUM(D216:D227)</f>
        <v>96134</v>
      </c>
      <c r="E215" s="173">
        <v>2817</v>
      </c>
      <c r="F215" s="173"/>
    </row>
    <row r="216" spans="1:8">
      <c r="A216" s="103" t="s">
        <v>100</v>
      </c>
      <c r="B216" s="174">
        <v>31316</v>
      </c>
      <c r="C216" s="174">
        <v>910</v>
      </c>
      <c r="D216" s="174">
        <v>33459</v>
      </c>
      <c r="E216" s="174">
        <v>941</v>
      </c>
      <c r="F216" s="174"/>
    </row>
    <row r="217" spans="1:8">
      <c r="A217" s="103" t="s">
        <v>101</v>
      </c>
      <c r="B217" s="174">
        <v>9526</v>
      </c>
      <c r="C217" s="174">
        <v>285</v>
      </c>
      <c r="D217" s="174">
        <v>9176</v>
      </c>
      <c r="E217" s="174">
        <v>275</v>
      </c>
      <c r="F217" s="174"/>
    </row>
    <row r="218" spans="1:8">
      <c r="A218" s="103" t="s">
        <v>102</v>
      </c>
      <c r="B218" s="174">
        <v>10193</v>
      </c>
      <c r="C218" s="174">
        <v>328</v>
      </c>
      <c r="D218" s="174">
        <v>11870</v>
      </c>
      <c r="E218" s="174">
        <v>378</v>
      </c>
      <c r="F218" s="174"/>
    </row>
    <row r="219" spans="1:8">
      <c r="A219" s="103" t="s">
        <v>103</v>
      </c>
      <c r="B219" s="174">
        <v>4592</v>
      </c>
      <c r="C219" s="174">
        <v>123</v>
      </c>
      <c r="D219" s="174">
        <v>4989</v>
      </c>
      <c r="E219" s="174">
        <v>118</v>
      </c>
      <c r="F219" s="174"/>
    </row>
    <row r="220" spans="1:8">
      <c r="A220" s="103" t="s">
        <v>104</v>
      </c>
      <c r="B220" s="174">
        <v>13961</v>
      </c>
      <c r="C220" s="174">
        <v>164</v>
      </c>
      <c r="D220" s="174">
        <v>14485</v>
      </c>
      <c r="E220" s="174">
        <v>315</v>
      </c>
      <c r="F220" s="174"/>
    </row>
    <row r="221" spans="1:8">
      <c r="A221" s="103" t="s">
        <v>105</v>
      </c>
      <c r="B221" s="78">
        <v>6151</v>
      </c>
      <c r="C221" s="175">
        <v>160</v>
      </c>
      <c r="D221" s="174">
        <v>5728</v>
      </c>
      <c r="E221" s="174">
        <v>144</v>
      </c>
      <c r="F221" s="174"/>
    </row>
    <row r="222" spans="1:8">
      <c r="A222" s="103" t="s">
        <v>106</v>
      </c>
      <c r="B222" s="174">
        <v>4772</v>
      </c>
      <c r="C222" s="174">
        <v>159</v>
      </c>
      <c r="D222" s="174">
        <v>1516</v>
      </c>
      <c r="E222" s="174">
        <v>42</v>
      </c>
      <c r="F222" s="174"/>
    </row>
    <row r="223" spans="1:8">
      <c r="A223" s="103" t="s">
        <v>107</v>
      </c>
      <c r="B223" s="174">
        <v>1084</v>
      </c>
      <c r="C223" s="174">
        <v>36</v>
      </c>
      <c r="D223" s="174">
        <v>1950</v>
      </c>
      <c r="E223" s="174">
        <v>65</v>
      </c>
      <c r="F223" s="174"/>
    </row>
    <row r="224" spans="1:8">
      <c r="A224" s="103" t="s">
        <v>108</v>
      </c>
      <c r="B224" s="174">
        <v>494</v>
      </c>
      <c r="C224" s="174">
        <v>16</v>
      </c>
      <c r="D224" s="174">
        <v>1139</v>
      </c>
      <c r="E224" s="174">
        <v>40</v>
      </c>
      <c r="F224" s="174"/>
    </row>
    <row r="225" spans="1:8">
      <c r="A225" s="103" t="s">
        <v>109</v>
      </c>
      <c r="B225" s="174">
        <v>942</v>
      </c>
      <c r="C225" s="174">
        <v>31</v>
      </c>
      <c r="D225" s="174">
        <v>1555</v>
      </c>
      <c r="E225" s="174">
        <v>52</v>
      </c>
      <c r="F225" s="174"/>
    </row>
    <row r="226" spans="1:8">
      <c r="A226" s="120" t="s">
        <v>110</v>
      </c>
      <c r="B226" s="174">
        <v>96701</v>
      </c>
      <c r="C226" s="174">
        <v>3842</v>
      </c>
      <c r="D226" s="174">
        <v>10124</v>
      </c>
      <c r="E226" s="174">
        <v>442</v>
      </c>
      <c r="F226" s="174"/>
    </row>
    <row r="227" spans="1:8">
      <c r="A227" s="103" t="s">
        <v>111</v>
      </c>
      <c r="B227" s="176">
        <v>16507</v>
      </c>
      <c r="C227" s="176">
        <v>450</v>
      </c>
      <c r="D227" s="176">
        <v>143</v>
      </c>
      <c r="E227" s="176">
        <v>5</v>
      </c>
      <c r="F227" s="174"/>
    </row>
    <row r="228" spans="1:8">
      <c r="A228" s="177" t="s">
        <v>47</v>
      </c>
      <c r="B228" s="178"/>
      <c r="C228" s="178"/>
      <c r="D228" s="178"/>
      <c r="E228" s="178"/>
      <c r="F228" s="178"/>
      <c r="G228" s="29"/>
      <c r="H228" s="29"/>
    </row>
    <row r="229" spans="1:8">
      <c r="A229" s="110" t="s">
        <v>112</v>
      </c>
      <c r="B229" s="63"/>
      <c r="C229" s="179"/>
      <c r="D229" s="112"/>
      <c r="E229" s="63"/>
      <c r="F229" s="63"/>
      <c r="G229" s="29"/>
      <c r="H229" s="29"/>
    </row>
    <row r="230" spans="1:8">
      <c r="A230" s="110"/>
      <c r="B230" s="63"/>
      <c r="C230" s="63"/>
      <c r="D230" s="112"/>
      <c r="E230" s="63"/>
      <c r="F230" s="63"/>
      <c r="G230" s="29"/>
      <c r="H230" s="29"/>
    </row>
    <row r="231" spans="1:8">
      <c r="A231" s="28" t="s">
        <v>113</v>
      </c>
      <c r="B231" s="63"/>
      <c r="C231" s="63"/>
      <c r="D231" s="112"/>
      <c r="E231" s="167"/>
      <c r="F231" s="167"/>
      <c r="G231" s="29"/>
      <c r="H231" s="29"/>
    </row>
    <row r="232" spans="1:8">
      <c r="A232" s="60" t="s">
        <v>39</v>
      </c>
      <c r="B232" s="61"/>
      <c r="C232" s="61"/>
      <c r="D232" s="62"/>
      <c r="E232" s="168"/>
      <c r="F232" s="167"/>
      <c r="G232" s="29"/>
      <c r="H232" s="29"/>
    </row>
    <row r="233" spans="1:8">
      <c r="A233" s="371" t="s">
        <v>99</v>
      </c>
      <c r="B233" s="373">
        <v>2009</v>
      </c>
      <c r="C233" s="373"/>
      <c r="D233" s="373">
        <v>2010</v>
      </c>
      <c r="E233" s="373"/>
      <c r="F233" s="169"/>
      <c r="G233" s="4" t="s">
        <v>114</v>
      </c>
    </row>
    <row r="234" spans="1:8">
      <c r="A234" s="372"/>
      <c r="B234" s="170" t="s">
        <v>42</v>
      </c>
      <c r="C234" s="147" t="s">
        <v>43</v>
      </c>
      <c r="D234" s="170" t="s">
        <v>42</v>
      </c>
      <c r="E234" s="147" t="s">
        <v>43</v>
      </c>
      <c r="F234" s="67"/>
    </row>
    <row r="235" spans="1:8">
      <c r="A235" s="171" t="s">
        <v>41</v>
      </c>
      <c r="B235" s="172">
        <v>18900</v>
      </c>
      <c r="C235" s="172">
        <v>1383</v>
      </c>
      <c r="D235" s="172">
        <v>3750</v>
      </c>
      <c r="E235" s="172">
        <v>104</v>
      </c>
      <c r="F235" s="172"/>
    </row>
    <row r="236" spans="1:8">
      <c r="A236" s="103" t="s">
        <v>100</v>
      </c>
      <c r="B236" s="180">
        <v>2000</v>
      </c>
      <c r="C236" s="174">
        <v>75</v>
      </c>
      <c r="D236" s="180">
        <v>2000</v>
      </c>
      <c r="E236" s="180">
        <v>75</v>
      </c>
      <c r="F236" s="180"/>
    </row>
    <row r="237" spans="1:8">
      <c r="A237" s="103" t="s">
        <v>101</v>
      </c>
      <c r="B237" s="180">
        <v>250</v>
      </c>
      <c r="C237" s="174">
        <v>6</v>
      </c>
      <c r="D237" s="180">
        <v>250</v>
      </c>
      <c r="E237" s="180">
        <v>6</v>
      </c>
      <c r="F237" s="180"/>
    </row>
    <row r="238" spans="1:8">
      <c r="A238" s="103" t="s">
        <v>102</v>
      </c>
      <c r="B238" s="180">
        <v>500</v>
      </c>
      <c r="C238" s="174">
        <v>13</v>
      </c>
      <c r="D238" s="180">
        <v>500</v>
      </c>
      <c r="E238" s="180">
        <v>12</v>
      </c>
      <c r="F238" s="180"/>
    </row>
    <row r="239" spans="1:8">
      <c r="A239" s="103" t="s">
        <v>103</v>
      </c>
      <c r="B239" s="180">
        <v>300</v>
      </c>
      <c r="C239" s="174">
        <v>8</v>
      </c>
      <c r="D239" s="180">
        <v>300</v>
      </c>
      <c r="E239" s="180">
        <v>8</v>
      </c>
      <c r="F239" s="180"/>
    </row>
    <row r="240" spans="1:8">
      <c r="A240" s="103" t="s">
        <v>104</v>
      </c>
      <c r="B240" s="180">
        <v>300</v>
      </c>
      <c r="C240" s="174">
        <v>2</v>
      </c>
      <c r="D240" s="180">
        <v>300</v>
      </c>
      <c r="E240" s="180">
        <v>2</v>
      </c>
      <c r="F240" s="180"/>
    </row>
    <row r="241" spans="1:10">
      <c r="A241" s="103" t="s">
        <v>105</v>
      </c>
      <c r="B241" s="180">
        <v>400</v>
      </c>
      <c r="C241" s="174">
        <v>1</v>
      </c>
      <c r="D241" s="180">
        <v>400</v>
      </c>
      <c r="E241" s="180">
        <v>1</v>
      </c>
      <c r="F241" s="180"/>
    </row>
    <row r="242" spans="1:10">
      <c r="A242" s="103" t="s">
        <v>106</v>
      </c>
      <c r="B242" s="175">
        <v>0</v>
      </c>
      <c r="C242" s="175">
        <v>0</v>
      </c>
      <c r="D242" s="181">
        <v>0</v>
      </c>
      <c r="E242" s="181">
        <v>0</v>
      </c>
      <c r="F242" s="181"/>
    </row>
    <row r="243" spans="1:10">
      <c r="A243" s="103" t="s">
        <v>107</v>
      </c>
      <c r="B243" s="175">
        <v>0</v>
      </c>
      <c r="C243" s="175">
        <v>0</v>
      </c>
      <c r="D243" s="181">
        <v>0</v>
      </c>
      <c r="E243" s="181">
        <v>0</v>
      </c>
      <c r="F243" s="181"/>
    </row>
    <row r="244" spans="1:10">
      <c r="A244" s="103" t="s">
        <v>108</v>
      </c>
      <c r="B244" s="175">
        <v>0</v>
      </c>
      <c r="C244" s="175">
        <v>0</v>
      </c>
      <c r="D244" s="181">
        <v>0</v>
      </c>
      <c r="E244" s="181">
        <v>0</v>
      </c>
      <c r="F244" s="181"/>
      <c r="J244" s="182"/>
    </row>
    <row r="245" spans="1:10">
      <c r="A245" s="103" t="s">
        <v>109</v>
      </c>
      <c r="B245" s="175">
        <v>0</v>
      </c>
      <c r="C245" s="175">
        <v>0</v>
      </c>
      <c r="D245" s="181">
        <v>0</v>
      </c>
      <c r="E245" s="181">
        <v>0</v>
      </c>
      <c r="F245" s="181"/>
      <c r="J245" s="182"/>
    </row>
    <row r="246" spans="1:10">
      <c r="A246" s="183" t="s">
        <v>110</v>
      </c>
      <c r="B246" s="180">
        <v>15000</v>
      </c>
      <c r="C246" s="174">
        <v>1275</v>
      </c>
      <c r="D246" s="181">
        <v>0</v>
      </c>
      <c r="E246" s="181">
        <v>0</v>
      </c>
      <c r="F246" s="181"/>
      <c r="J246" s="184"/>
    </row>
    <row r="247" spans="1:10">
      <c r="A247" s="103" t="s">
        <v>111</v>
      </c>
      <c r="B247" s="185">
        <v>150</v>
      </c>
      <c r="C247" s="176">
        <v>3</v>
      </c>
      <c r="D247" s="186">
        <v>0</v>
      </c>
      <c r="E247" s="186">
        <v>0</v>
      </c>
      <c r="F247" s="181"/>
      <c r="J247" s="182"/>
    </row>
    <row r="248" spans="1:10">
      <c r="A248" s="177" t="s">
        <v>47</v>
      </c>
      <c r="B248" s="187"/>
      <c r="C248" s="187"/>
      <c r="D248" s="187"/>
      <c r="E248" s="187"/>
      <c r="F248" s="178"/>
      <c r="G248" s="29"/>
      <c r="H248" s="29"/>
    </row>
    <row r="249" spans="1:10">
      <c r="A249" s="110" t="s">
        <v>112</v>
      </c>
      <c r="B249" s="63"/>
      <c r="C249" s="63"/>
      <c r="D249" s="112"/>
      <c r="E249" s="63"/>
      <c r="F249" s="63"/>
      <c r="G249" s="29"/>
      <c r="H249" s="29"/>
    </row>
    <row r="250" spans="1:10">
      <c r="A250" s="110"/>
      <c r="B250" s="63"/>
      <c r="C250" s="63"/>
      <c r="D250" s="112"/>
      <c r="E250" s="63"/>
      <c r="F250" s="63"/>
      <c r="G250" s="29"/>
      <c r="H250" s="29"/>
    </row>
    <row r="251" spans="1:10">
      <c r="A251" s="28" t="s">
        <v>115</v>
      </c>
      <c r="B251" s="63"/>
      <c r="C251" s="63"/>
      <c r="D251" s="112"/>
      <c r="E251" s="63"/>
      <c r="F251" s="63"/>
      <c r="G251" s="29"/>
      <c r="H251" s="29"/>
    </row>
    <row r="252" spans="1:10">
      <c r="A252" s="60" t="s">
        <v>39</v>
      </c>
      <c r="B252" s="61"/>
      <c r="C252" s="61"/>
      <c r="D252" s="62"/>
      <c r="E252" s="61"/>
      <c r="F252" s="63"/>
      <c r="G252" s="29"/>
      <c r="H252" s="29"/>
    </row>
    <row r="253" spans="1:10">
      <c r="A253" s="371" t="s">
        <v>99</v>
      </c>
      <c r="B253" s="373">
        <v>2009</v>
      </c>
      <c r="C253" s="373"/>
      <c r="D253" s="373">
        <v>2010</v>
      </c>
      <c r="E253" s="373"/>
      <c r="F253" s="169"/>
    </row>
    <row r="254" spans="1:10">
      <c r="A254" s="372"/>
      <c r="B254" s="170" t="s">
        <v>42</v>
      </c>
      <c r="C254" s="147" t="s">
        <v>43</v>
      </c>
      <c r="D254" s="170" t="s">
        <v>42</v>
      </c>
      <c r="E254" s="147" t="s">
        <v>43</v>
      </c>
      <c r="F254" s="67"/>
    </row>
    <row r="255" spans="1:10">
      <c r="A255" s="171" t="s">
        <v>41</v>
      </c>
      <c r="B255" s="188">
        <v>103236</v>
      </c>
      <c r="C255" s="172">
        <v>3441</v>
      </c>
      <c r="D255" s="189">
        <v>52673</v>
      </c>
      <c r="E255" s="189">
        <v>1749</v>
      </c>
      <c r="F255" s="189"/>
    </row>
    <row r="256" spans="1:10">
      <c r="A256" s="103" t="s">
        <v>100</v>
      </c>
      <c r="B256" s="180">
        <v>17133</v>
      </c>
      <c r="C256" s="174">
        <v>571</v>
      </c>
      <c r="D256" s="180">
        <v>19241</v>
      </c>
      <c r="E256" s="180">
        <v>640</v>
      </c>
      <c r="F256" s="180"/>
    </row>
    <row r="257" spans="1:8">
      <c r="A257" s="103" t="s">
        <v>101</v>
      </c>
      <c r="B257" s="180">
        <v>7516</v>
      </c>
      <c r="C257" s="174">
        <v>251</v>
      </c>
      <c r="D257" s="180">
        <v>7136</v>
      </c>
      <c r="E257" s="180">
        <v>240</v>
      </c>
      <c r="F257" s="180"/>
    </row>
    <row r="258" spans="1:8">
      <c r="A258" s="103" t="s">
        <v>102</v>
      </c>
      <c r="B258" s="180">
        <v>8824</v>
      </c>
      <c r="C258" s="174">
        <v>295</v>
      </c>
      <c r="D258" s="180">
        <v>10431</v>
      </c>
      <c r="E258" s="180">
        <v>347</v>
      </c>
      <c r="F258" s="180"/>
    </row>
    <row r="259" spans="1:8">
      <c r="A259" s="103" t="s">
        <v>103</v>
      </c>
      <c r="B259" s="180">
        <v>2080</v>
      </c>
      <c r="C259" s="174">
        <v>69</v>
      </c>
      <c r="D259" s="180">
        <v>2528</v>
      </c>
      <c r="E259" s="180">
        <v>86</v>
      </c>
      <c r="F259" s="180"/>
    </row>
    <row r="260" spans="1:8">
      <c r="A260" s="103" t="s">
        <v>104</v>
      </c>
      <c r="B260" s="180">
        <v>3372</v>
      </c>
      <c r="C260" s="174">
        <v>112</v>
      </c>
      <c r="D260" s="180">
        <v>3929</v>
      </c>
      <c r="E260" s="180">
        <v>129</v>
      </c>
      <c r="F260" s="180"/>
    </row>
    <row r="261" spans="1:8">
      <c r="A261" s="103" t="s">
        <v>105</v>
      </c>
      <c r="B261" s="180">
        <v>3197</v>
      </c>
      <c r="C261" s="174">
        <v>107</v>
      </c>
      <c r="D261" s="180">
        <v>3105</v>
      </c>
      <c r="E261" s="180">
        <v>103</v>
      </c>
      <c r="F261" s="180"/>
    </row>
    <row r="262" spans="1:8">
      <c r="A262" s="103" t="s">
        <v>106</v>
      </c>
      <c r="B262" s="180">
        <v>4772</v>
      </c>
      <c r="C262" s="174">
        <v>159</v>
      </c>
      <c r="D262" s="180">
        <v>1516</v>
      </c>
      <c r="E262" s="180">
        <v>42</v>
      </c>
      <c r="F262" s="180"/>
    </row>
    <row r="263" spans="1:8">
      <c r="A263" s="103" t="s">
        <v>107</v>
      </c>
      <c r="B263" s="180">
        <v>1084</v>
      </c>
      <c r="C263" s="174">
        <v>36</v>
      </c>
      <c r="D263" s="180">
        <v>1950</v>
      </c>
      <c r="E263" s="180">
        <v>65</v>
      </c>
      <c r="F263" s="180"/>
    </row>
    <row r="264" spans="1:8">
      <c r="A264" s="103" t="s">
        <v>108</v>
      </c>
      <c r="B264" s="180">
        <v>494</v>
      </c>
      <c r="C264" s="174">
        <v>16</v>
      </c>
      <c r="D264" s="180">
        <v>1139</v>
      </c>
      <c r="E264" s="180">
        <v>40</v>
      </c>
      <c r="F264" s="180"/>
    </row>
    <row r="265" spans="1:8">
      <c r="A265" s="103" t="s">
        <v>109</v>
      </c>
      <c r="B265" s="180">
        <v>942</v>
      </c>
      <c r="C265" s="174">
        <v>31</v>
      </c>
      <c r="D265" s="180">
        <v>1555</v>
      </c>
      <c r="E265" s="180">
        <v>52</v>
      </c>
      <c r="F265" s="180"/>
    </row>
    <row r="266" spans="1:8">
      <c r="A266" s="183" t="s">
        <v>116</v>
      </c>
      <c r="B266" s="180">
        <v>43402</v>
      </c>
      <c r="C266" s="174">
        <v>1447</v>
      </c>
      <c r="D266" s="181">
        <v>0</v>
      </c>
      <c r="E266" s="181">
        <v>0</v>
      </c>
      <c r="F266" s="181"/>
    </row>
    <row r="267" spans="1:8">
      <c r="A267" s="122" t="s">
        <v>111</v>
      </c>
      <c r="B267" s="185">
        <v>10420</v>
      </c>
      <c r="C267" s="176">
        <v>347</v>
      </c>
      <c r="D267" s="185">
        <v>143</v>
      </c>
      <c r="E267" s="185">
        <v>5</v>
      </c>
      <c r="F267" s="180"/>
    </row>
    <row r="268" spans="1:8">
      <c r="A268" s="177" t="s">
        <v>47</v>
      </c>
      <c r="B268" s="187"/>
      <c r="C268" s="187"/>
      <c r="D268" s="187"/>
      <c r="E268" s="187"/>
      <c r="F268" s="178"/>
      <c r="G268" s="29"/>
      <c r="H268" s="29"/>
    </row>
    <row r="269" spans="1:8">
      <c r="A269" s="110" t="s">
        <v>112</v>
      </c>
      <c r="B269" s="63"/>
      <c r="C269" s="63"/>
      <c r="D269" s="112"/>
      <c r="E269" s="63"/>
      <c r="F269" s="63"/>
      <c r="G269" s="29"/>
      <c r="H269" s="29"/>
    </row>
    <row r="270" spans="1:8">
      <c r="A270" s="110"/>
      <c r="B270" s="63"/>
      <c r="C270" s="63"/>
      <c r="D270" s="112"/>
      <c r="E270" s="63"/>
      <c r="F270" s="63"/>
      <c r="G270" s="29"/>
      <c r="H270" s="29"/>
    </row>
    <row r="271" spans="1:8">
      <c r="A271" s="28" t="s">
        <v>117</v>
      </c>
      <c r="B271" s="63"/>
      <c r="C271" s="63"/>
      <c r="D271" s="112"/>
      <c r="E271" s="63"/>
      <c r="F271" s="63"/>
      <c r="G271" s="29"/>
      <c r="H271" s="29"/>
    </row>
    <row r="272" spans="1:8">
      <c r="A272" s="60" t="s">
        <v>39</v>
      </c>
      <c r="B272" s="61"/>
      <c r="C272" s="61"/>
      <c r="D272" s="62"/>
      <c r="E272" s="61"/>
      <c r="F272" s="63"/>
      <c r="G272" s="29"/>
      <c r="H272" s="29"/>
    </row>
    <row r="273" spans="1:8">
      <c r="A273" s="371" t="s">
        <v>99</v>
      </c>
      <c r="B273" s="373">
        <v>2009</v>
      </c>
      <c r="C273" s="373"/>
      <c r="D273" s="373">
        <v>2010</v>
      </c>
      <c r="E273" s="373"/>
      <c r="F273" s="169"/>
    </row>
    <row r="274" spans="1:8">
      <c r="A274" s="372"/>
      <c r="B274" s="170" t="s">
        <v>42</v>
      </c>
      <c r="C274" s="147" t="s">
        <v>43</v>
      </c>
      <c r="D274" s="170" t="s">
        <v>42</v>
      </c>
      <c r="E274" s="147" t="s">
        <v>43</v>
      </c>
      <c r="F274" s="67"/>
    </row>
    <row r="275" spans="1:8">
      <c r="A275" s="171" t="s">
        <v>41</v>
      </c>
      <c r="B275" s="188">
        <v>74103</v>
      </c>
      <c r="C275" s="71">
        <v>1680</v>
      </c>
      <c r="D275" s="189">
        <v>39711</v>
      </c>
      <c r="E275" s="189">
        <v>964</v>
      </c>
      <c r="F275" s="189"/>
    </row>
    <row r="276" spans="1:8">
      <c r="A276" s="103" t="s">
        <v>100</v>
      </c>
      <c r="B276" s="180">
        <v>12183</v>
      </c>
      <c r="C276" s="79">
        <v>264</v>
      </c>
      <c r="D276" s="190">
        <v>12218</v>
      </c>
      <c r="E276" s="190">
        <v>226</v>
      </c>
      <c r="F276" s="190"/>
    </row>
    <row r="277" spans="1:8">
      <c r="A277" s="103" t="s">
        <v>101</v>
      </c>
      <c r="B277" s="180">
        <v>1760</v>
      </c>
      <c r="C277" s="79">
        <v>28</v>
      </c>
      <c r="D277" s="190">
        <v>1790</v>
      </c>
      <c r="E277" s="190">
        <v>29</v>
      </c>
      <c r="F277" s="190"/>
    </row>
    <row r="278" spans="1:8">
      <c r="A278" s="103" t="s">
        <v>102</v>
      </c>
      <c r="B278" s="180">
        <v>869</v>
      </c>
      <c r="C278" s="79">
        <v>20</v>
      </c>
      <c r="D278" s="190">
        <v>939</v>
      </c>
      <c r="E278" s="190">
        <v>19</v>
      </c>
      <c r="F278" s="190"/>
    </row>
    <row r="279" spans="1:8">
      <c r="A279" s="103" t="s">
        <v>103</v>
      </c>
      <c r="B279" s="180">
        <v>2212</v>
      </c>
      <c r="C279" s="79">
        <v>46</v>
      </c>
      <c r="D279" s="190">
        <v>2161</v>
      </c>
      <c r="E279" s="190">
        <v>24</v>
      </c>
      <c r="F279" s="190"/>
    </row>
    <row r="280" spans="1:8">
      <c r="A280" s="103" t="s">
        <v>104</v>
      </c>
      <c r="B280" s="180">
        <v>10289</v>
      </c>
      <c r="C280" s="79">
        <v>50</v>
      </c>
      <c r="D280" s="190">
        <v>10256</v>
      </c>
      <c r="E280" s="190">
        <v>184</v>
      </c>
      <c r="F280" s="190"/>
    </row>
    <row r="281" spans="1:8">
      <c r="A281" s="103" t="s">
        <v>105</v>
      </c>
      <c r="B281" s="180">
        <v>2554</v>
      </c>
      <c r="C281" s="79">
        <v>52</v>
      </c>
      <c r="D281" s="190">
        <v>2223</v>
      </c>
      <c r="E281" s="190">
        <v>40</v>
      </c>
      <c r="F281" s="190"/>
    </row>
    <row r="282" spans="1:8">
      <c r="A282" s="103" t="s">
        <v>106</v>
      </c>
      <c r="B282" s="175">
        <v>0</v>
      </c>
      <c r="C282" s="191">
        <v>0</v>
      </c>
      <c r="D282" s="192">
        <v>0</v>
      </c>
      <c r="E282" s="192">
        <v>0</v>
      </c>
      <c r="F282" s="192"/>
    </row>
    <row r="283" spans="1:8">
      <c r="A283" s="103" t="s">
        <v>107</v>
      </c>
      <c r="B283" s="175">
        <v>0</v>
      </c>
      <c r="C283" s="191">
        <v>0</v>
      </c>
      <c r="D283" s="192">
        <v>0</v>
      </c>
      <c r="E283" s="192">
        <v>0</v>
      </c>
      <c r="F283" s="192"/>
    </row>
    <row r="284" spans="1:8">
      <c r="A284" s="103" t="s">
        <v>108</v>
      </c>
      <c r="B284" s="175">
        <v>0</v>
      </c>
      <c r="C284" s="191">
        <v>0</v>
      </c>
      <c r="D284" s="192">
        <v>0</v>
      </c>
      <c r="E284" s="192">
        <v>0</v>
      </c>
      <c r="F284" s="192"/>
    </row>
    <row r="285" spans="1:8">
      <c r="A285" s="103" t="s">
        <v>109</v>
      </c>
      <c r="B285" s="175">
        <v>0</v>
      </c>
      <c r="C285" s="191">
        <v>0</v>
      </c>
      <c r="D285" s="192">
        <v>0</v>
      </c>
      <c r="E285" s="192">
        <v>0</v>
      </c>
      <c r="F285" s="192"/>
    </row>
    <row r="286" spans="1:8">
      <c r="A286" s="183" t="s">
        <v>116</v>
      </c>
      <c r="B286" s="180">
        <v>38299</v>
      </c>
      <c r="C286" s="79">
        <v>1120</v>
      </c>
      <c r="D286" s="190">
        <v>10124</v>
      </c>
      <c r="E286" s="190">
        <v>442</v>
      </c>
      <c r="F286" s="190"/>
    </row>
    <row r="287" spans="1:8">
      <c r="A287" s="122" t="s">
        <v>111</v>
      </c>
      <c r="B287" s="185">
        <v>5937</v>
      </c>
      <c r="C287" s="79">
        <v>100</v>
      </c>
      <c r="D287" s="193">
        <v>0</v>
      </c>
      <c r="E287" s="193">
        <v>0</v>
      </c>
      <c r="F287" s="194"/>
    </row>
    <row r="288" spans="1:8">
      <c r="A288" s="177" t="s">
        <v>47</v>
      </c>
      <c r="B288" s="187"/>
      <c r="C288" s="187"/>
      <c r="D288" s="187"/>
      <c r="E288" s="187"/>
      <c r="F288" s="178"/>
      <c r="G288" s="29"/>
      <c r="H288" s="29"/>
    </row>
    <row r="289" spans="1:8">
      <c r="A289" s="110" t="s">
        <v>118</v>
      </c>
      <c r="B289" s="63"/>
      <c r="C289" s="63"/>
      <c r="D289" s="112"/>
      <c r="E289" s="63"/>
      <c r="F289" s="63"/>
      <c r="G289" s="29"/>
      <c r="H289" s="29"/>
    </row>
    <row r="290" spans="1:8">
      <c r="A290" s="110"/>
      <c r="B290" s="63"/>
      <c r="C290" s="63"/>
      <c r="D290" s="112"/>
      <c r="E290" s="63"/>
      <c r="F290" s="63"/>
      <c r="G290" s="29"/>
      <c r="H290" s="29"/>
    </row>
    <row r="291" spans="1:8">
      <c r="A291" s="57" t="s">
        <v>119</v>
      </c>
      <c r="D291" s="9"/>
      <c r="E291" s="195"/>
      <c r="F291" s="195"/>
      <c r="G291" s="89"/>
      <c r="H291" s="29"/>
    </row>
    <row r="292" spans="1:8">
      <c r="A292" s="60" t="s">
        <v>39</v>
      </c>
      <c r="D292" s="9"/>
      <c r="E292" s="195"/>
      <c r="F292" s="150" t="s">
        <v>44</v>
      </c>
      <c r="G292" s="196">
        <v>7675</v>
      </c>
      <c r="H292" s="29"/>
    </row>
    <row r="293" spans="1:8">
      <c r="A293" s="146" t="s">
        <v>40</v>
      </c>
      <c r="B293" s="170" t="s">
        <v>42</v>
      </c>
      <c r="C293" s="170" t="s">
        <v>43</v>
      </c>
      <c r="D293" s="9"/>
      <c r="E293" s="195"/>
      <c r="F293" s="150" t="s">
        <v>45</v>
      </c>
      <c r="G293" s="196">
        <v>8720</v>
      </c>
      <c r="H293" s="29"/>
    </row>
    <row r="294" spans="1:8">
      <c r="A294" s="197" t="s">
        <v>41</v>
      </c>
      <c r="B294" s="198">
        <v>1133032</v>
      </c>
      <c r="C294" s="198">
        <v>25479</v>
      </c>
      <c r="D294" s="9"/>
      <c r="E294" s="195"/>
      <c r="F294" s="150" t="s">
        <v>46</v>
      </c>
      <c r="G294" s="199">
        <v>9084</v>
      </c>
      <c r="H294" s="29"/>
    </row>
    <row r="295" spans="1:8">
      <c r="A295" s="150" t="s">
        <v>44</v>
      </c>
      <c r="B295" s="196">
        <v>307000</v>
      </c>
      <c r="C295" s="196">
        <v>7675</v>
      </c>
      <c r="D295" s="9"/>
      <c r="E295" s="195"/>
      <c r="F295" s="195"/>
      <c r="G295" s="89"/>
      <c r="H295" s="29"/>
    </row>
    <row r="296" spans="1:8">
      <c r="A296" s="150" t="s">
        <v>45</v>
      </c>
      <c r="B296" s="196">
        <v>342574</v>
      </c>
      <c r="C296" s="196">
        <v>8720</v>
      </c>
      <c r="G296" s="29"/>
      <c r="H296" s="29"/>
    </row>
    <row r="297" spans="1:8">
      <c r="A297" s="150" t="s">
        <v>46</v>
      </c>
      <c r="B297" s="199">
        <v>483458</v>
      </c>
      <c r="C297" s="199">
        <v>9084</v>
      </c>
      <c r="G297" s="29"/>
      <c r="H297" s="29"/>
    </row>
    <row r="298" spans="1:8">
      <c r="A298" s="86" t="s">
        <v>47</v>
      </c>
      <c r="B298" s="200"/>
      <c r="C298" s="200"/>
      <c r="G298" s="29"/>
      <c r="H298" s="29"/>
    </row>
    <row r="299" spans="1:8">
      <c r="A299" s="29"/>
      <c r="B299" s="33"/>
      <c r="C299" s="33"/>
      <c r="D299" s="50"/>
      <c r="E299" s="33"/>
      <c r="F299" s="33"/>
      <c r="G299" s="29"/>
      <c r="H299" s="29"/>
    </row>
    <row r="300" spans="1:8">
      <c r="A300" s="57" t="s">
        <v>120</v>
      </c>
      <c r="B300" s="57"/>
      <c r="C300" s="57"/>
      <c r="D300" s="57"/>
      <c r="G300" s="29"/>
      <c r="H300" s="29"/>
    </row>
    <row r="301" spans="1:8">
      <c r="A301" s="60" t="s">
        <v>39</v>
      </c>
      <c r="B301" s="57"/>
      <c r="C301" s="57"/>
      <c r="D301" s="57"/>
      <c r="G301" s="29"/>
      <c r="H301" s="29"/>
    </row>
    <row r="302" spans="1:8">
      <c r="A302" s="146" t="s">
        <v>51</v>
      </c>
      <c r="B302" s="201">
        <v>2005</v>
      </c>
      <c r="C302" s="201">
        <v>2008</v>
      </c>
      <c r="D302" s="201">
        <v>2009</v>
      </c>
      <c r="G302" s="29"/>
    </row>
    <row r="303" spans="1:8">
      <c r="A303" s="197" t="s">
        <v>41</v>
      </c>
      <c r="B303" s="149"/>
      <c r="C303" s="202"/>
      <c r="D303" s="149"/>
      <c r="G303" s="29"/>
    </row>
    <row r="304" spans="1:8">
      <c r="A304" s="203" t="s">
        <v>42</v>
      </c>
      <c r="B304" s="204">
        <v>1128205</v>
      </c>
      <c r="C304" s="205">
        <v>618049</v>
      </c>
      <c r="D304" s="204">
        <v>1106139</v>
      </c>
      <c r="G304" s="29"/>
    </row>
    <row r="305" spans="1:8">
      <c r="A305" s="203" t="s">
        <v>43</v>
      </c>
      <c r="B305" s="206">
        <v>33889</v>
      </c>
      <c r="C305" s="207">
        <v>15070</v>
      </c>
      <c r="D305" s="206">
        <v>26091.7</v>
      </c>
      <c r="G305" s="29"/>
    </row>
    <row r="306" spans="1:8">
      <c r="A306" s="208" t="s">
        <v>44</v>
      </c>
      <c r="B306" s="209"/>
      <c r="C306" s="210"/>
      <c r="D306" s="209"/>
      <c r="G306" s="29"/>
    </row>
    <row r="307" spans="1:8" ht="15.75">
      <c r="A307" s="203" t="s">
        <v>42</v>
      </c>
      <c r="B307" s="211">
        <v>334200</v>
      </c>
      <c r="C307" s="212">
        <v>55000</v>
      </c>
      <c r="D307" s="211">
        <v>256000</v>
      </c>
      <c r="G307" s="29"/>
      <c r="H307" s="213" t="s">
        <v>121</v>
      </c>
    </row>
    <row r="308" spans="1:8">
      <c r="A308" s="203" t="s">
        <v>43</v>
      </c>
      <c r="B308" s="209">
        <v>8470</v>
      </c>
      <c r="C308" s="210">
        <v>1375</v>
      </c>
      <c r="D308" s="209">
        <v>6400</v>
      </c>
      <c r="G308" s="29"/>
    </row>
    <row r="309" spans="1:8">
      <c r="A309" s="197" t="s">
        <v>45</v>
      </c>
      <c r="B309" s="209"/>
      <c r="C309" s="210"/>
      <c r="D309" s="209"/>
      <c r="G309" s="29"/>
    </row>
    <row r="310" spans="1:8">
      <c r="A310" s="203" t="s">
        <v>42</v>
      </c>
      <c r="B310" s="211">
        <v>153218</v>
      </c>
      <c r="C310" s="212">
        <v>251847</v>
      </c>
      <c r="D310" s="211">
        <v>282884</v>
      </c>
      <c r="G310" s="29"/>
    </row>
    <row r="311" spans="1:8">
      <c r="A311" s="203" t="s">
        <v>43</v>
      </c>
      <c r="B311" s="209">
        <v>4165</v>
      </c>
      <c r="C311" s="210">
        <v>5037</v>
      </c>
      <c r="D311" s="209">
        <v>5632</v>
      </c>
      <c r="G311" s="29"/>
    </row>
    <row r="312" spans="1:8">
      <c r="A312" s="197" t="s">
        <v>46</v>
      </c>
      <c r="B312" s="209"/>
      <c r="C312" s="210"/>
      <c r="D312" s="209"/>
      <c r="G312" s="29"/>
    </row>
    <row r="313" spans="1:8">
      <c r="A313" s="203" t="s">
        <v>42</v>
      </c>
      <c r="B313" s="211">
        <v>640787</v>
      </c>
      <c r="C313" s="212">
        <v>311202</v>
      </c>
      <c r="D313" s="211">
        <v>567255</v>
      </c>
      <c r="G313" s="29"/>
    </row>
    <row r="314" spans="1:8">
      <c r="A314" s="214" t="s">
        <v>43</v>
      </c>
      <c r="B314" s="215">
        <v>21254</v>
      </c>
      <c r="C314" s="216">
        <v>8658</v>
      </c>
      <c r="D314" s="215">
        <v>14059.7</v>
      </c>
      <c r="G314" s="29"/>
    </row>
    <row r="315" spans="1:8">
      <c r="A315" s="86" t="s">
        <v>47</v>
      </c>
      <c r="B315" s="87"/>
      <c r="G315" s="29"/>
      <c r="H315" s="29"/>
    </row>
    <row r="316" spans="1:8">
      <c r="A316" s="110"/>
      <c r="B316" s="63"/>
      <c r="G316" s="29"/>
      <c r="H316" s="29"/>
    </row>
    <row r="317" spans="1:8">
      <c r="A317" s="376" t="s">
        <v>122</v>
      </c>
      <c r="B317" s="376"/>
      <c r="C317" s="376"/>
      <c r="D317" s="376"/>
      <c r="E317" s="376"/>
      <c r="F317" s="217"/>
      <c r="G317" s="29"/>
      <c r="H317" s="29"/>
    </row>
    <row r="318" spans="1:8">
      <c r="A318" s="60" t="s">
        <v>123</v>
      </c>
      <c r="B318" s="61"/>
      <c r="C318" s="61"/>
      <c r="D318" s="62"/>
      <c r="E318" s="61"/>
      <c r="F318" s="63"/>
      <c r="G318" s="29"/>
      <c r="H318" s="29"/>
    </row>
    <row r="319" spans="1:8">
      <c r="A319" s="68" t="s">
        <v>124</v>
      </c>
      <c r="B319" s="373">
        <v>2009</v>
      </c>
      <c r="C319" s="373"/>
      <c r="D319" s="373">
        <v>2010</v>
      </c>
      <c r="E319" s="373"/>
      <c r="F319" s="169"/>
    </row>
    <row r="320" spans="1:8">
      <c r="A320" s="218"/>
      <c r="B320" s="219" t="s">
        <v>125</v>
      </c>
      <c r="C320" s="220" t="s">
        <v>126</v>
      </c>
      <c r="D320" s="219" t="s">
        <v>125</v>
      </c>
      <c r="E320" s="220" t="s">
        <v>126</v>
      </c>
      <c r="F320" s="67"/>
    </row>
    <row r="321" spans="1:8">
      <c r="A321" s="68" t="s">
        <v>127</v>
      </c>
      <c r="B321" s="221">
        <v>1246187.656</v>
      </c>
      <c r="C321" s="222">
        <v>2056748.7969999998</v>
      </c>
      <c r="D321" s="223">
        <v>1054941.3149999999</v>
      </c>
      <c r="E321" s="223">
        <v>1722949.0120000001</v>
      </c>
      <c r="F321" s="223"/>
      <c r="G321" s="224"/>
      <c r="H321" s="224"/>
    </row>
    <row r="322" spans="1:8">
      <c r="A322" s="103" t="s">
        <v>74</v>
      </c>
      <c r="B322" s="225">
        <v>32431.8</v>
      </c>
      <c r="C322" s="39">
        <v>46826</v>
      </c>
      <c r="D322" s="226">
        <v>9112.5769999999993</v>
      </c>
      <c r="E322" s="226">
        <v>12804.620999999999</v>
      </c>
      <c r="F322" s="226"/>
    </row>
    <row r="323" spans="1:8">
      <c r="A323" s="120" t="s">
        <v>75</v>
      </c>
      <c r="B323" s="227">
        <v>383.8</v>
      </c>
      <c r="C323" s="228">
        <v>1255.5999999999999</v>
      </c>
      <c r="D323" s="226">
        <v>47.579000000000001</v>
      </c>
      <c r="E323" s="226">
        <v>100.965</v>
      </c>
      <c r="F323" s="226"/>
    </row>
    <row r="324" spans="1:8">
      <c r="A324" s="120" t="s">
        <v>76</v>
      </c>
      <c r="B324" s="227">
        <v>211.2</v>
      </c>
      <c r="C324" s="228">
        <v>420.3</v>
      </c>
      <c r="D324" s="229">
        <v>214.76499999999999</v>
      </c>
      <c r="E324" s="229">
        <v>424.40499999999997</v>
      </c>
      <c r="F324" s="229"/>
    </row>
    <row r="325" spans="1:8">
      <c r="A325" s="120" t="s">
        <v>77</v>
      </c>
      <c r="B325" s="227">
        <v>206.6</v>
      </c>
      <c r="C325" s="228">
        <v>394.1</v>
      </c>
      <c r="D325" s="229">
        <v>87.105999999999995</v>
      </c>
      <c r="E325" s="229">
        <v>157.11600000000001</v>
      </c>
      <c r="F325" s="229"/>
    </row>
    <row r="326" spans="1:8">
      <c r="A326" s="120" t="s">
        <v>78</v>
      </c>
      <c r="B326" s="227">
        <v>41.6</v>
      </c>
      <c r="C326" s="228">
        <v>53.5</v>
      </c>
      <c r="D326" s="229">
        <v>54.393999999999998</v>
      </c>
      <c r="E326" s="229">
        <v>70.483999999999995</v>
      </c>
      <c r="F326" s="229"/>
    </row>
    <row r="327" spans="1:8">
      <c r="A327" s="120" t="s">
        <v>79</v>
      </c>
      <c r="B327" s="227">
        <v>8</v>
      </c>
      <c r="C327" s="228">
        <v>12.1</v>
      </c>
      <c r="D327" s="226">
        <v>7.6619999999999999</v>
      </c>
      <c r="E327" s="226">
        <v>11.433999999999999</v>
      </c>
      <c r="F327" s="226"/>
    </row>
    <row r="328" spans="1:8">
      <c r="A328" s="120" t="s">
        <v>80</v>
      </c>
      <c r="B328" s="227">
        <v>1243.3</v>
      </c>
      <c r="C328" s="228">
        <v>3258.9</v>
      </c>
      <c r="D328" s="229">
        <v>622.12599999999998</v>
      </c>
      <c r="E328" s="229">
        <v>1621.0129999999999</v>
      </c>
      <c r="F328" s="229"/>
    </row>
    <row r="329" spans="1:8">
      <c r="A329" s="120" t="s">
        <v>128</v>
      </c>
      <c r="B329" s="227">
        <v>0.2</v>
      </c>
      <c r="C329" s="228">
        <v>1.1000000000000001</v>
      </c>
      <c r="D329" s="226">
        <v>0.10100000000000001</v>
      </c>
      <c r="E329" s="226">
        <v>0.505</v>
      </c>
      <c r="F329" s="226"/>
    </row>
    <row r="330" spans="1:8">
      <c r="A330" s="120" t="s">
        <v>129</v>
      </c>
      <c r="B330" s="227">
        <v>0.3</v>
      </c>
      <c r="C330" s="228">
        <v>0.4</v>
      </c>
      <c r="D330" s="230">
        <v>0</v>
      </c>
      <c r="E330" s="230">
        <v>0</v>
      </c>
      <c r="F330" s="230"/>
    </row>
    <row r="331" spans="1:8">
      <c r="A331" s="120" t="s">
        <v>90</v>
      </c>
      <c r="B331" s="227">
        <v>309.3</v>
      </c>
      <c r="C331" s="228">
        <v>1534.3</v>
      </c>
      <c r="D331" s="229">
        <v>104.828</v>
      </c>
      <c r="E331" s="229">
        <v>521.40099999999995</v>
      </c>
      <c r="F331" s="229"/>
    </row>
    <row r="332" spans="1:8">
      <c r="A332" s="120" t="s">
        <v>130</v>
      </c>
      <c r="B332" s="227">
        <v>3.6850000000000001</v>
      </c>
      <c r="C332" s="228">
        <v>18.5</v>
      </c>
      <c r="D332" s="229">
        <v>0.42499999999999999</v>
      </c>
      <c r="E332" s="229">
        <v>2.125</v>
      </c>
      <c r="F332" s="229"/>
    </row>
    <row r="333" spans="1:8">
      <c r="A333" s="120" t="s">
        <v>81</v>
      </c>
      <c r="B333" s="227">
        <v>96.1</v>
      </c>
      <c r="C333" s="228">
        <v>91.6</v>
      </c>
      <c r="D333" s="229">
        <v>31.991</v>
      </c>
      <c r="E333" s="229">
        <v>29.164999999999999</v>
      </c>
      <c r="F333" s="229"/>
    </row>
    <row r="334" spans="1:8">
      <c r="A334" s="231" t="s">
        <v>131</v>
      </c>
      <c r="B334" s="227">
        <v>0.189</v>
      </c>
      <c r="C334" s="228">
        <v>9.5000000000000001E-2</v>
      </c>
      <c r="D334" s="229">
        <v>0.97199999999999998</v>
      </c>
      <c r="E334" s="229">
        <v>0.48599999999999999</v>
      </c>
      <c r="F334" s="229"/>
    </row>
    <row r="335" spans="1:8">
      <c r="A335" s="120" t="s">
        <v>82</v>
      </c>
      <c r="B335" s="227">
        <v>227.7</v>
      </c>
      <c r="C335" s="228">
        <v>314.2</v>
      </c>
      <c r="D335" s="229">
        <v>20.795999999999999</v>
      </c>
      <c r="E335" s="229">
        <v>28.988</v>
      </c>
      <c r="F335" s="229"/>
    </row>
    <row r="336" spans="1:8">
      <c r="A336" s="120" t="s">
        <v>83</v>
      </c>
      <c r="B336" s="227">
        <v>17.3</v>
      </c>
      <c r="C336" s="228">
        <v>85.2</v>
      </c>
      <c r="D336" s="229">
        <v>0.214</v>
      </c>
      <c r="E336" s="229">
        <v>1.07</v>
      </c>
      <c r="F336" s="229"/>
    </row>
    <row r="337" spans="1:8">
      <c r="A337" s="120" t="s">
        <v>84</v>
      </c>
      <c r="B337" s="227">
        <v>1285.3</v>
      </c>
      <c r="C337" s="228">
        <v>1277.7</v>
      </c>
      <c r="D337" s="229">
        <v>1807.1559999999999</v>
      </c>
      <c r="E337" s="229">
        <v>1803.077</v>
      </c>
      <c r="F337" s="229"/>
    </row>
    <row r="338" spans="1:8">
      <c r="A338" s="120" t="s">
        <v>132</v>
      </c>
      <c r="B338" s="227">
        <v>0.9</v>
      </c>
      <c r="C338" s="228">
        <v>1.4</v>
      </c>
      <c r="D338" s="229">
        <v>1.7529999999999999</v>
      </c>
      <c r="E338" s="229">
        <v>3.2770000000000001</v>
      </c>
      <c r="F338" s="229"/>
    </row>
    <row r="339" spans="1:8">
      <c r="A339" s="120" t="s">
        <v>133</v>
      </c>
      <c r="B339" s="227">
        <v>0.40200000000000002</v>
      </c>
      <c r="C339" s="228">
        <v>0.40200000000000002</v>
      </c>
      <c r="D339" s="232">
        <v>0</v>
      </c>
      <c r="E339" s="232">
        <v>0</v>
      </c>
      <c r="F339" s="232"/>
    </row>
    <row r="340" spans="1:8">
      <c r="A340" s="120" t="s">
        <v>85</v>
      </c>
      <c r="B340" s="227">
        <v>28.6</v>
      </c>
      <c r="C340" s="228">
        <v>28</v>
      </c>
      <c r="D340" s="232">
        <v>14.545</v>
      </c>
      <c r="E340" s="232">
        <v>14.545</v>
      </c>
      <c r="F340" s="232"/>
    </row>
    <row r="341" spans="1:8">
      <c r="A341" s="120" t="s">
        <v>134</v>
      </c>
      <c r="B341" s="227">
        <v>0.88</v>
      </c>
      <c r="C341" s="228">
        <v>0.8</v>
      </c>
      <c r="D341" s="232">
        <v>0.64300000000000002</v>
      </c>
      <c r="E341" s="232">
        <v>0.64300000000000002</v>
      </c>
      <c r="F341" s="232"/>
    </row>
    <row r="342" spans="1:8">
      <c r="A342" s="120" t="s">
        <v>86</v>
      </c>
      <c r="B342" s="227">
        <v>44.2</v>
      </c>
      <c r="C342" s="228">
        <v>39.700000000000003</v>
      </c>
      <c r="D342" s="232">
        <v>53.639000000000003</v>
      </c>
      <c r="E342" s="232">
        <v>48.113999999999997</v>
      </c>
      <c r="F342" s="232"/>
    </row>
    <row r="343" spans="1:8">
      <c r="A343" s="120" t="s">
        <v>135</v>
      </c>
      <c r="B343" s="227">
        <v>17.600000000000001</v>
      </c>
      <c r="C343" s="228">
        <v>25.6</v>
      </c>
      <c r="D343" s="232">
        <v>7.5960000000000001</v>
      </c>
      <c r="E343" s="232">
        <v>10.987</v>
      </c>
      <c r="F343" s="232"/>
    </row>
    <row r="344" spans="1:8">
      <c r="A344" s="120" t="s">
        <v>136</v>
      </c>
      <c r="B344" s="227">
        <v>0.3</v>
      </c>
      <c r="C344" s="228">
        <v>1.3</v>
      </c>
      <c r="D344" s="232">
        <v>0</v>
      </c>
      <c r="E344" s="232">
        <v>0</v>
      </c>
      <c r="F344" s="232"/>
    </row>
    <row r="345" spans="1:8">
      <c r="A345" s="120" t="s">
        <v>87</v>
      </c>
      <c r="B345" s="227">
        <v>2567.6</v>
      </c>
      <c r="C345" s="228">
        <v>9578.2999999999993</v>
      </c>
      <c r="D345" s="233">
        <v>1417.175</v>
      </c>
      <c r="E345" s="233">
        <v>5561.049</v>
      </c>
      <c r="F345" s="233"/>
    </row>
    <row r="346" spans="1:8">
      <c r="A346" s="120" t="s">
        <v>88</v>
      </c>
      <c r="B346" s="227">
        <v>91.5</v>
      </c>
      <c r="C346" s="228">
        <v>109.8</v>
      </c>
      <c r="D346" s="233">
        <v>3.52</v>
      </c>
      <c r="E346" s="233">
        <v>4.2240000000000002</v>
      </c>
      <c r="F346" s="233"/>
    </row>
    <row r="347" spans="1:8">
      <c r="A347" s="120" t="s">
        <v>89</v>
      </c>
      <c r="B347" s="227">
        <v>331.1</v>
      </c>
      <c r="C347" s="228">
        <v>466</v>
      </c>
      <c r="D347" s="233">
        <v>4.7519999999999998</v>
      </c>
      <c r="E347" s="233">
        <v>6.3179999999999996</v>
      </c>
      <c r="F347" s="233"/>
    </row>
    <row r="348" spans="1:8">
      <c r="A348" s="234" t="s">
        <v>137</v>
      </c>
      <c r="B348" s="235">
        <v>1206638.2</v>
      </c>
      <c r="C348" s="236">
        <v>1990953.9</v>
      </c>
      <c r="D348" s="237">
        <v>1041325</v>
      </c>
      <c r="E348" s="236">
        <v>1699723</v>
      </c>
      <c r="F348" s="238"/>
    </row>
    <row r="349" spans="1:8">
      <c r="A349" s="86" t="s">
        <v>47</v>
      </c>
      <c r="B349" s="239"/>
      <c r="C349" s="239"/>
      <c r="D349" s="239"/>
      <c r="E349" s="239"/>
      <c r="F349" s="240"/>
      <c r="G349" s="29"/>
      <c r="H349" s="29"/>
    </row>
    <row r="350" spans="1:8">
      <c r="A350" s="163" t="s">
        <v>96</v>
      </c>
      <c r="B350" s="240"/>
      <c r="C350" s="240"/>
      <c r="D350" s="240"/>
      <c r="E350" s="240"/>
      <c r="F350" s="240"/>
      <c r="G350" s="29"/>
      <c r="H350" s="29"/>
    </row>
    <row r="351" spans="1:8">
      <c r="A351" s="110"/>
      <c r="B351" s="63"/>
      <c r="G351" s="29"/>
      <c r="H351" s="29"/>
    </row>
    <row r="352" spans="1:8">
      <c r="A352" s="28" t="s">
        <v>138</v>
      </c>
      <c r="B352" s="241"/>
      <c r="C352" s="241"/>
      <c r="D352" s="241"/>
      <c r="E352" s="241"/>
      <c r="F352" s="241"/>
      <c r="G352" s="29"/>
      <c r="H352" s="29"/>
    </row>
    <row r="353" spans="1:8">
      <c r="A353" s="60" t="s">
        <v>139</v>
      </c>
      <c r="B353" s="242"/>
      <c r="C353" s="242"/>
      <c r="D353" s="242"/>
      <c r="E353" s="242"/>
      <c r="F353" s="241"/>
      <c r="G353" s="29"/>
      <c r="H353" s="29"/>
    </row>
    <row r="354" spans="1:8">
      <c r="A354" s="146" t="s">
        <v>140</v>
      </c>
      <c r="B354" s="170">
        <v>2007</v>
      </c>
      <c r="C354" s="170">
        <v>2008</v>
      </c>
      <c r="D354" s="147">
        <v>2009</v>
      </c>
      <c r="E354" s="243">
        <v>2010</v>
      </c>
      <c r="F354" s="244"/>
      <c r="G354" s="29"/>
    </row>
    <row r="355" spans="1:8">
      <c r="A355" s="245" t="s">
        <v>141</v>
      </c>
      <c r="B355" s="246">
        <v>101.95</v>
      </c>
      <c r="C355" s="247">
        <v>95.21</v>
      </c>
      <c r="D355" s="248">
        <v>104.80154088387339</v>
      </c>
      <c r="E355" s="247">
        <v>103.47359225111545</v>
      </c>
      <c r="F355" s="249"/>
      <c r="G355" s="29"/>
    </row>
    <row r="356" spans="1:8">
      <c r="A356" s="231" t="s">
        <v>142</v>
      </c>
      <c r="B356" s="39">
        <v>100.04</v>
      </c>
      <c r="C356" s="225">
        <v>95.24</v>
      </c>
      <c r="D356" s="250">
        <v>97.349628341041765</v>
      </c>
      <c r="E356" s="225">
        <v>94.742274682708498</v>
      </c>
      <c r="F356" s="225"/>
      <c r="G356" s="29"/>
    </row>
    <row r="357" spans="1:8">
      <c r="A357" s="231" t="s">
        <v>75</v>
      </c>
      <c r="B357" s="39">
        <v>113.9</v>
      </c>
      <c r="C357" s="225">
        <v>74.83</v>
      </c>
      <c r="D357" s="250">
        <v>115.25911559622114</v>
      </c>
      <c r="E357" s="225">
        <v>74.76261541884476</v>
      </c>
      <c r="F357" s="225"/>
      <c r="G357" s="29"/>
    </row>
    <row r="358" spans="1:8">
      <c r="A358" s="231" t="s">
        <v>76</v>
      </c>
      <c r="B358" s="39">
        <v>99.72</v>
      </c>
      <c r="C358" s="225">
        <v>101.82</v>
      </c>
      <c r="D358" s="250">
        <v>100.92606489534705</v>
      </c>
      <c r="E358" s="225">
        <v>100.22010415356297</v>
      </c>
      <c r="F358" s="225"/>
      <c r="G358" s="29"/>
    </row>
    <row r="359" spans="1:8">
      <c r="A359" s="231" t="s">
        <v>77</v>
      </c>
      <c r="B359" s="39">
        <v>105.48</v>
      </c>
      <c r="C359" s="225">
        <v>100.22</v>
      </c>
      <c r="D359" s="250">
        <v>98.454558547922247</v>
      </c>
      <c r="E359" s="225">
        <v>93.096221483154736</v>
      </c>
      <c r="F359" s="225"/>
      <c r="G359" s="29"/>
    </row>
    <row r="360" spans="1:8">
      <c r="A360" s="231" t="s">
        <v>143</v>
      </c>
      <c r="B360" s="39" t="s">
        <v>144</v>
      </c>
      <c r="C360" s="39" t="s">
        <v>144</v>
      </c>
      <c r="D360" s="39">
        <v>89.15</v>
      </c>
      <c r="E360" s="39" t="s">
        <v>144</v>
      </c>
      <c r="F360" s="39"/>
      <c r="G360" s="29"/>
    </row>
    <row r="361" spans="1:8">
      <c r="A361" s="231" t="s">
        <v>78</v>
      </c>
      <c r="B361" s="39">
        <v>119.84</v>
      </c>
      <c r="C361" s="225">
        <v>119.91</v>
      </c>
      <c r="D361" s="250">
        <v>99.498903568510684</v>
      </c>
      <c r="E361" s="225">
        <v>100.2530027245009</v>
      </c>
      <c r="F361" s="225"/>
      <c r="G361" s="29"/>
    </row>
    <row r="362" spans="1:8">
      <c r="A362" s="231" t="s">
        <v>79</v>
      </c>
      <c r="B362" s="39">
        <v>103.7</v>
      </c>
      <c r="C362" s="225">
        <v>102.09</v>
      </c>
      <c r="D362" s="39">
        <v>99.5</v>
      </c>
      <c r="E362" s="225">
        <v>104.36766364714261</v>
      </c>
      <c r="F362" s="225"/>
      <c r="G362" s="29"/>
    </row>
    <row r="363" spans="1:8">
      <c r="A363" s="231" t="s">
        <v>80</v>
      </c>
      <c r="B363" s="39">
        <v>86.56</v>
      </c>
      <c r="C363" s="225">
        <v>113.59</v>
      </c>
      <c r="D363" s="39">
        <v>108.88</v>
      </c>
      <c r="E363" s="225">
        <v>108.23307952906012</v>
      </c>
      <c r="F363" s="225"/>
      <c r="G363" s="29"/>
    </row>
    <row r="364" spans="1:8">
      <c r="A364" s="231" t="s">
        <v>128</v>
      </c>
      <c r="B364" s="39" t="s">
        <v>144</v>
      </c>
      <c r="C364" s="225">
        <v>100.9</v>
      </c>
      <c r="D364" s="250">
        <v>110.00000000000001</v>
      </c>
      <c r="E364" s="225">
        <v>100</v>
      </c>
      <c r="F364" s="225"/>
      <c r="G364" s="29"/>
    </row>
    <row r="365" spans="1:8">
      <c r="A365" s="231" t="s">
        <v>145</v>
      </c>
      <c r="B365" s="39">
        <v>110.02</v>
      </c>
      <c r="C365" s="39" t="s">
        <v>144</v>
      </c>
      <c r="D365" s="39" t="s">
        <v>144</v>
      </c>
      <c r="E365" s="39" t="s">
        <v>144</v>
      </c>
      <c r="F365" s="39"/>
      <c r="G365" s="29"/>
    </row>
    <row r="366" spans="1:8">
      <c r="A366" s="231" t="s">
        <v>90</v>
      </c>
      <c r="B366" s="39">
        <v>100.28</v>
      </c>
      <c r="C366" s="225">
        <v>100.55</v>
      </c>
      <c r="D366" s="39">
        <v>100.26</v>
      </c>
      <c r="E366" s="225">
        <v>100.52841027897563</v>
      </c>
      <c r="F366" s="225"/>
      <c r="G366" s="29"/>
    </row>
    <row r="367" spans="1:8">
      <c r="A367" s="231" t="s">
        <v>130</v>
      </c>
      <c r="B367" s="39">
        <v>99.48</v>
      </c>
      <c r="C367" s="225">
        <v>101.16</v>
      </c>
      <c r="D367" s="39">
        <v>100.9</v>
      </c>
      <c r="E367" s="225">
        <v>100.48874483617804</v>
      </c>
      <c r="F367" s="225"/>
      <c r="G367" s="29"/>
    </row>
    <row r="368" spans="1:8">
      <c r="A368" s="231" t="s">
        <v>81</v>
      </c>
      <c r="B368" s="39">
        <v>100.37</v>
      </c>
      <c r="C368" s="225">
        <v>97.73</v>
      </c>
      <c r="D368" s="39">
        <v>101</v>
      </c>
      <c r="E368" s="225">
        <v>96.492377215137509</v>
      </c>
      <c r="F368" s="225"/>
      <c r="G368" s="29"/>
    </row>
    <row r="369" spans="1:8">
      <c r="A369" s="231" t="s">
        <v>82</v>
      </c>
      <c r="B369" s="39">
        <v>97.15</v>
      </c>
      <c r="C369" s="225">
        <v>97.53</v>
      </c>
      <c r="D369" s="39">
        <v>102.7</v>
      </c>
      <c r="E369" s="225">
        <v>103.74389344309354</v>
      </c>
      <c r="F369" s="225"/>
      <c r="G369" s="29"/>
    </row>
    <row r="370" spans="1:8">
      <c r="A370" s="231" t="s">
        <v>83</v>
      </c>
      <c r="B370" s="39">
        <v>40.03</v>
      </c>
      <c r="C370" s="225">
        <v>99.37</v>
      </c>
      <c r="D370" s="39">
        <v>98.5</v>
      </c>
      <c r="E370" s="225">
        <v>100</v>
      </c>
      <c r="F370" s="225"/>
      <c r="G370" s="29"/>
    </row>
    <row r="371" spans="1:8">
      <c r="A371" s="231" t="s">
        <v>84</v>
      </c>
      <c r="B371" s="39">
        <v>99.99</v>
      </c>
      <c r="C371" s="225">
        <v>86.68</v>
      </c>
      <c r="D371" s="39">
        <v>104.93</v>
      </c>
      <c r="E371" s="225">
        <v>105.31285593864546</v>
      </c>
      <c r="F371" s="225"/>
      <c r="G371" s="29"/>
    </row>
    <row r="372" spans="1:8">
      <c r="A372" s="231" t="s">
        <v>132</v>
      </c>
      <c r="B372" s="39">
        <v>96.81</v>
      </c>
      <c r="C372" s="225">
        <v>104.35</v>
      </c>
      <c r="D372" s="39">
        <v>107.56</v>
      </c>
      <c r="E372" s="225">
        <v>129.26268249400741</v>
      </c>
      <c r="F372" s="225"/>
      <c r="G372" s="29"/>
    </row>
    <row r="373" spans="1:8">
      <c r="A373" s="231" t="s">
        <v>133</v>
      </c>
      <c r="B373" s="39">
        <v>100.01</v>
      </c>
      <c r="C373" s="225">
        <v>82.43</v>
      </c>
      <c r="D373" s="39">
        <v>100.01</v>
      </c>
      <c r="E373" s="39" t="s">
        <v>144</v>
      </c>
      <c r="F373" s="39"/>
      <c r="G373" s="29"/>
    </row>
    <row r="374" spans="1:8">
      <c r="A374" s="231" t="s">
        <v>85</v>
      </c>
      <c r="B374" s="39">
        <v>101.34</v>
      </c>
      <c r="C374" s="225">
        <v>115.93</v>
      </c>
      <c r="D374" s="39">
        <v>107.68</v>
      </c>
      <c r="E374" s="225">
        <v>109.99141953867399</v>
      </c>
      <c r="F374" s="225"/>
      <c r="G374" s="29"/>
    </row>
    <row r="375" spans="1:8">
      <c r="A375" s="231" t="s">
        <v>134</v>
      </c>
      <c r="B375" s="39">
        <v>100.05</v>
      </c>
      <c r="C375" s="225">
        <v>105.05</v>
      </c>
      <c r="D375" s="39">
        <v>94.88</v>
      </c>
      <c r="E375" s="225">
        <v>104.37324987646186</v>
      </c>
      <c r="F375" s="225"/>
      <c r="G375" s="29"/>
    </row>
    <row r="376" spans="1:8">
      <c r="A376" s="231" t="s">
        <v>86</v>
      </c>
      <c r="B376" s="39">
        <v>101.48</v>
      </c>
      <c r="C376" s="225">
        <v>93.55</v>
      </c>
      <c r="D376" s="39">
        <v>89.82</v>
      </c>
      <c r="E376" s="225">
        <v>89.699658830328673</v>
      </c>
      <c r="F376" s="225"/>
      <c r="G376" s="29"/>
    </row>
    <row r="377" spans="1:8">
      <c r="A377" s="231" t="s">
        <v>135</v>
      </c>
      <c r="B377" s="39">
        <v>102.76</v>
      </c>
      <c r="C377" s="225">
        <v>101.07</v>
      </c>
      <c r="D377" s="39">
        <v>103.02</v>
      </c>
      <c r="E377" s="225">
        <v>102.44037519152091</v>
      </c>
      <c r="F377" s="225"/>
      <c r="G377" s="29"/>
    </row>
    <row r="378" spans="1:8">
      <c r="A378" s="231" t="s">
        <v>136</v>
      </c>
      <c r="B378" s="39">
        <v>101.59</v>
      </c>
      <c r="C378" s="225">
        <v>107.21</v>
      </c>
      <c r="D378" s="39">
        <v>111.16</v>
      </c>
      <c r="E378" s="39" t="s">
        <v>144</v>
      </c>
      <c r="F378" s="39"/>
      <c r="G378" s="29"/>
    </row>
    <row r="379" spans="1:8">
      <c r="A379" s="231" t="s">
        <v>87</v>
      </c>
      <c r="B379" s="39">
        <v>149.21</v>
      </c>
      <c r="C379" s="225">
        <v>112.42</v>
      </c>
      <c r="D379" s="39">
        <v>108.91</v>
      </c>
      <c r="E379" s="225">
        <v>114.56675962714957</v>
      </c>
      <c r="F379" s="225"/>
      <c r="G379" s="29"/>
    </row>
    <row r="380" spans="1:8">
      <c r="A380" s="231" t="s">
        <v>88</v>
      </c>
      <c r="B380" s="39">
        <v>96.14</v>
      </c>
      <c r="C380" s="225">
        <v>97.21</v>
      </c>
      <c r="D380" s="39">
        <v>100</v>
      </c>
      <c r="E380" s="225">
        <v>100</v>
      </c>
      <c r="F380" s="225"/>
      <c r="G380" s="29"/>
    </row>
    <row r="381" spans="1:8">
      <c r="A381" s="231" t="s">
        <v>89</v>
      </c>
      <c r="B381" s="39">
        <v>99.36</v>
      </c>
      <c r="C381" s="225">
        <v>111.63</v>
      </c>
      <c r="D381" s="39">
        <v>101.93</v>
      </c>
      <c r="E381" s="225">
        <v>96.293051249628249</v>
      </c>
      <c r="F381" s="225"/>
      <c r="G381" s="29"/>
    </row>
    <row r="382" spans="1:8">
      <c r="A382" s="231" t="s">
        <v>131</v>
      </c>
      <c r="B382" s="39" t="s">
        <v>144</v>
      </c>
      <c r="C382" s="39" t="s">
        <v>144</v>
      </c>
      <c r="D382" s="39">
        <v>106.04</v>
      </c>
      <c r="E382" s="236">
        <v>105.47780376972923</v>
      </c>
      <c r="F382" s="39"/>
      <c r="G382" s="29"/>
    </row>
    <row r="383" spans="1:8">
      <c r="A383" s="86" t="s">
        <v>146</v>
      </c>
      <c r="B383" s="87"/>
      <c r="C383" s="87"/>
      <c r="D383" s="88"/>
      <c r="E383" s="251"/>
      <c r="F383" s="167"/>
      <c r="G383" s="29"/>
      <c r="H383" s="29"/>
    </row>
    <row r="384" spans="1:8">
      <c r="A384" s="29"/>
      <c r="B384" s="33"/>
      <c r="C384" s="33"/>
      <c r="D384" s="50"/>
      <c r="E384" s="33"/>
      <c r="F384" s="33"/>
      <c r="G384" s="29"/>
      <c r="H384" s="29"/>
    </row>
    <row r="385" spans="1:12" ht="18.75">
      <c r="A385" s="252" t="s">
        <v>147</v>
      </c>
      <c r="B385" s="33"/>
      <c r="C385" s="33"/>
      <c r="D385" s="50"/>
      <c r="E385" s="33"/>
      <c r="F385" s="33"/>
      <c r="G385" s="29"/>
      <c r="H385" s="29"/>
    </row>
    <row r="386" spans="1:12" ht="144" customHeight="1">
      <c r="A386" s="369" t="s">
        <v>148</v>
      </c>
      <c r="B386" s="370"/>
      <c r="C386" s="370"/>
      <c r="D386" s="370"/>
      <c r="E386" s="370"/>
      <c r="F386" s="253"/>
      <c r="G386" s="29"/>
      <c r="H386" s="29"/>
    </row>
    <row r="387" spans="1:12">
      <c r="A387" s="254" t="s">
        <v>149</v>
      </c>
      <c r="B387" s="65"/>
      <c r="C387" s="65"/>
      <c r="D387" s="242"/>
      <c r="E387" s="33"/>
      <c r="F387" s="255"/>
      <c r="G387" s="29"/>
      <c r="H387" s="29"/>
    </row>
    <row r="388" spans="1:12">
      <c r="A388" s="146" t="s">
        <v>70</v>
      </c>
      <c r="B388" s="256">
        <v>2005</v>
      </c>
      <c r="C388" s="256">
        <v>2007</v>
      </c>
      <c r="D388" s="146">
        <v>2008</v>
      </c>
      <c r="E388" s="256">
        <v>2009</v>
      </c>
      <c r="F388" s="257"/>
      <c r="G388" s="258"/>
      <c r="H388" s="147">
        <v>2005</v>
      </c>
      <c r="I388" s="147">
        <v>2006</v>
      </c>
      <c r="J388" s="170">
        <v>2007</v>
      </c>
      <c r="K388" s="170">
        <v>2008</v>
      </c>
      <c r="L388" s="147">
        <v>2009</v>
      </c>
    </row>
    <row r="389" spans="1:12">
      <c r="A389" s="259" t="s">
        <v>41</v>
      </c>
      <c r="B389" s="260">
        <f>B390+B391+B392</f>
        <v>2078608</v>
      </c>
      <c r="C389" s="260">
        <f>C390+C391+C392</f>
        <v>2519841</v>
      </c>
      <c r="D389" s="261">
        <f>D390+D391+D392</f>
        <v>2377777</v>
      </c>
      <c r="E389" s="262">
        <f>E390+E391+E392</f>
        <v>2726671</v>
      </c>
      <c r="F389" s="172"/>
      <c r="G389" s="259" t="s">
        <v>41</v>
      </c>
      <c r="H389" s="263">
        <f>H390+H391+H392</f>
        <v>2078608</v>
      </c>
      <c r="I389" s="263">
        <v>2217352</v>
      </c>
      <c r="J389" s="263">
        <f>J390+J391+J392</f>
        <v>2519841</v>
      </c>
      <c r="K389" s="188">
        <f>K390+K391+K392</f>
        <v>2377777</v>
      </c>
      <c r="L389" s="264">
        <f>L390+L391+L392</f>
        <v>2726671</v>
      </c>
    </row>
    <row r="390" spans="1:12">
      <c r="A390" s="120" t="s">
        <v>150</v>
      </c>
      <c r="B390" s="265">
        <v>1761713</v>
      </c>
      <c r="C390" s="265">
        <v>2127604</v>
      </c>
      <c r="D390" s="266">
        <v>1998280</v>
      </c>
      <c r="E390" s="267">
        <v>2305603</v>
      </c>
      <c r="F390" s="174"/>
      <c r="G390" s="120" t="s">
        <v>150</v>
      </c>
      <c r="H390" s="174">
        <v>1761713</v>
      </c>
      <c r="I390" s="174">
        <v>1876054</v>
      </c>
      <c r="J390" s="174">
        <v>2127604</v>
      </c>
      <c r="K390" s="180">
        <v>1998280</v>
      </c>
      <c r="L390" s="268">
        <v>2305603</v>
      </c>
    </row>
    <row r="391" spans="1:12">
      <c r="A391" s="120" t="s">
        <v>151</v>
      </c>
      <c r="B391" s="265">
        <v>30630</v>
      </c>
      <c r="C391" s="265">
        <v>38900</v>
      </c>
      <c r="D391" s="266">
        <v>42596</v>
      </c>
      <c r="E391" s="267">
        <v>42992</v>
      </c>
      <c r="F391" s="174"/>
      <c r="G391" s="120" t="s">
        <v>151</v>
      </c>
      <c r="H391" s="174">
        <v>30630</v>
      </c>
      <c r="I391" s="174">
        <v>33430</v>
      </c>
      <c r="J391" s="174">
        <v>38900</v>
      </c>
      <c r="K391" s="180">
        <v>42596</v>
      </c>
      <c r="L391" s="268">
        <v>42992</v>
      </c>
    </row>
    <row r="392" spans="1:12">
      <c r="A392" s="120" t="s">
        <v>152</v>
      </c>
      <c r="B392" s="269">
        <v>286265</v>
      </c>
      <c r="C392" s="269">
        <v>353337</v>
      </c>
      <c r="D392" s="266">
        <v>336901</v>
      </c>
      <c r="E392" s="269">
        <v>378076</v>
      </c>
      <c r="F392" s="174"/>
      <c r="G392" s="122" t="s">
        <v>152</v>
      </c>
      <c r="H392" s="176">
        <v>286265</v>
      </c>
      <c r="I392" s="176">
        <v>306068</v>
      </c>
      <c r="J392" s="176">
        <v>353337</v>
      </c>
      <c r="K392" s="185">
        <v>336901</v>
      </c>
      <c r="L392" s="176">
        <v>378076</v>
      </c>
    </row>
    <row r="393" spans="1:12">
      <c r="A393" s="86" t="s">
        <v>47</v>
      </c>
      <c r="B393" s="270"/>
      <c r="C393" s="271"/>
      <c r="D393" s="272"/>
      <c r="E393" s="273"/>
      <c r="F393" s="255"/>
      <c r="G393" s="29"/>
    </row>
    <row r="394" spans="1:12">
      <c r="A394" s="29"/>
      <c r="B394" s="273"/>
      <c r="C394" s="271"/>
      <c r="D394" s="274"/>
      <c r="E394" s="271"/>
      <c r="F394" s="195"/>
      <c r="G394" s="29"/>
    </row>
    <row r="395" spans="1:12">
      <c r="A395" s="254" t="s">
        <v>153</v>
      </c>
      <c r="B395" s="254"/>
      <c r="C395" s="271"/>
      <c r="D395" s="275"/>
      <c r="E395" s="271"/>
      <c r="F395" s="195"/>
      <c r="G395" s="29"/>
    </row>
    <row r="396" spans="1:12">
      <c r="A396" s="146" t="s">
        <v>70</v>
      </c>
      <c r="B396" s="256">
        <v>2005</v>
      </c>
      <c r="C396" s="146">
        <v>2007</v>
      </c>
      <c r="D396" s="146">
        <v>2008</v>
      </c>
      <c r="E396" s="256">
        <v>2009</v>
      </c>
      <c r="F396" s="257"/>
      <c r="G396" s="29"/>
    </row>
    <row r="397" spans="1:12">
      <c r="A397" s="259" t="s">
        <v>41</v>
      </c>
      <c r="B397" s="260">
        <f>B398+B399+B400</f>
        <v>306141</v>
      </c>
      <c r="C397" s="260">
        <f>C398+C399+C400</f>
        <v>554527</v>
      </c>
      <c r="D397" s="261">
        <f>D398+D399+D400</f>
        <v>559444</v>
      </c>
      <c r="E397" s="276">
        <f>E398+E399+E400</f>
        <v>570437</v>
      </c>
      <c r="F397" s="204"/>
      <c r="G397" s="29"/>
    </row>
    <row r="398" spans="1:12">
      <c r="A398" s="120" t="s">
        <v>150</v>
      </c>
      <c r="B398" s="265">
        <v>253145</v>
      </c>
      <c r="C398" s="265">
        <v>456783</v>
      </c>
      <c r="D398" s="266">
        <v>464155</v>
      </c>
      <c r="E398" s="277">
        <v>473193</v>
      </c>
      <c r="F398" s="211"/>
      <c r="G398" s="29"/>
    </row>
    <row r="399" spans="1:12">
      <c r="A399" s="120" t="s">
        <v>151</v>
      </c>
      <c r="B399" s="265">
        <v>5125</v>
      </c>
      <c r="C399" s="265">
        <v>10507</v>
      </c>
      <c r="D399" s="266">
        <v>11445</v>
      </c>
      <c r="E399" s="277">
        <v>11799</v>
      </c>
      <c r="F399" s="211"/>
      <c r="G399" s="29"/>
    </row>
    <row r="400" spans="1:12">
      <c r="A400" s="120" t="s">
        <v>152</v>
      </c>
      <c r="B400" s="269">
        <v>47871</v>
      </c>
      <c r="C400" s="269">
        <v>87237</v>
      </c>
      <c r="D400" s="266">
        <v>83844</v>
      </c>
      <c r="E400" s="278">
        <v>85445</v>
      </c>
      <c r="F400" s="279"/>
      <c r="G400" s="29"/>
    </row>
    <row r="401" spans="1:8">
      <c r="A401" s="86" t="s">
        <v>47</v>
      </c>
      <c r="B401" s="270"/>
      <c r="C401" s="271"/>
      <c r="D401" s="272"/>
      <c r="E401" s="271"/>
      <c r="G401" s="29"/>
    </row>
    <row r="402" spans="1:8">
      <c r="B402" s="271"/>
      <c r="C402" s="271"/>
      <c r="D402" s="280"/>
      <c r="E402" s="271"/>
      <c r="G402" s="29"/>
    </row>
    <row r="403" spans="1:8">
      <c r="A403" s="254" t="s">
        <v>154</v>
      </c>
      <c r="B403" s="254"/>
      <c r="C403" s="271"/>
      <c r="D403" s="275"/>
      <c r="E403" s="271"/>
      <c r="G403" s="29"/>
    </row>
    <row r="404" spans="1:8">
      <c r="A404" s="146" t="s">
        <v>70</v>
      </c>
      <c r="B404" s="256">
        <v>2005</v>
      </c>
      <c r="C404" s="146">
        <v>2007</v>
      </c>
      <c r="D404" s="146">
        <v>2008</v>
      </c>
      <c r="E404" s="256">
        <v>2009</v>
      </c>
      <c r="F404" s="257"/>
      <c r="G404" s="29"/>
      <c r="H404" s="281" t="s">
        <v>44</v>
      </c>
    </row>
    <row r="405" spans="1:8">
      <c r="A405" s="259" t="s">
        <v>41</v>
      </c>
      <c r="B405" s="260">
        <f>B406+B407+B408</f>
        <v>1429327</v>
      </c>
      <c r="C405" s="260">
        <f>C406+C407+C408</f>
        <v>1419120</v>
      </c>
      <c r="D405" s="282">
        <f>D406+D407+D408</f>
        <v>1280721</v>
      </c>
      <c r="E405" s="276">
        <f>E406+E407+E408</f>
        <v>1667948</v>
      </c>
      <c r="F405" s="276"/>
      <c r="G405" s="29"/>
      <c r="H405" s="281" t="s">
        <v>45</v>
      </c>
    </row>
    <row r="406" spans="1:8">
      <c r="A406" s="120" t="s">
        <v>150</v>
      </c>
      <c r="B406" s="277">
        <v>1255408</v>
      </c>
      <c r="C406" s="265">
        <v>1231951</v>
      </c>
      <c r="D406" s="266">
        <v>1102856</v>
      </c>
      <c r="E406" s="277">
        <v>1443121</v>
      </c>
      <c r="F406" s="277"/>
      <c r="G406" s="29"/>
      <c r="H406" s="281" t="s">
        <v>46</v>
      </c>
    </row>
    <row r="407" spans="1:8">
      <c r="A407" s="120" t="s">
        <v>151</v>
      </c>
      <c r="B407" s="277">
        <v>15800</v>
      </c>
      <c r="C407" s="265">
        <v>19442</v>
      </c>
      <c r="D407" s="266">
        <v>21240</v>
      </c>
      <c r="E407" s="266">
        <v>22000</v>
      </c>
      <c r="F407" s="180"/>
      <c r="G407" s="29"/>
    </row>
    <row r="408" spans="1:8">
      <c r="A408" s="120" t="s">
        <v>152</v>
      </c>
      <c r="B408" s="277">
        <v>158119</v>
      </c>
      <c r="C408" s="269">
        <v>167727</v>
      </c>
      <c r="D408" s="266">
        <v>156625</v>
      </c>
      <c r="E408" s="278">
        <v>202827</v>
      </c>
      <c r="F408" s="283"/>
      <c r="G408" s="29"/>
    </row>
    <row r="409" spans="1:8">
      <c r="A409" s="86" t="s">
        <v>47</v>
      </c>
      <c r="B409" s="270"/>
      <c r="C409" s="271"/>
      <c r="D409" s="272"/>
      <c r="E409" s="271"/>
      <c r="H409" s="29"/>
    </row>
    <row r="410" spans="1:8">
      <c r="A410" s="110"/>
      <c r="B410" s="284"/>
      <c r="C410" s="271"/>
      <c r="D410" s="285"/>
      <c r="E410" s="271"/>
      <c r="H410" s="29"/>
    </row>
    <row r="411" spans="1:8">
      <c r="A411" s="254" t="s">
        <v>155</v>
      </c>
      <c r="B411" s="254"/>
      <c r="C411" s="271"/>
      <c r="D411" s="275"/>
      <c r="E411" s="271"/>
      <c r="H411" s="29"/>
    </row>
    <row r="412" spans="1:8">
      <c r="A412" s="146" t="s">
        <v>70</v>
      </c>
      <c r="B412" s="256">
        <v>2005</v>
      </c>
      <c r="C412" s="146">
        <v>2007</v>
      </c>
      <c r="D412" s="146">
        <v>2008</v>
      </c>
      <c r="E412" s="256">
        <v>2009</v>
      </c>
      <c r="F412" s="257"/>
      <c r="G412" s="29"/>
    </row>
    <row r="413" spans="1:8">
      <c r="A413" s="259" t="s">
        <v>41</v>
      </c>
      <c r="B413" s="260">
        <f>B414+B416+B415</f>
        <v>343140</v>
      </c>
      <c r="C413" s="260">
        <f>C414+C416+C415</f>
        <v>546194</v>
      </c>
      <c r="D413" s="261">
        <f>D414+D416+D415</f>
        <v>537612</v>
      </c>
      <c r="E413" s="276">
        <f>E414+E416+E415</f>
        <v>488286</v>
      </c>
      <c r="F413" s="204"/>
      <c r="G413" s="29"/>
    </row>
    <row r="414" spans="1:8">
      <c r="A414" s="120" t="s">
        <v>150</v>
      </c>
      <c r="B414" s="265">
        <v>253160</v>
      </c>
      <c r="C414" s="265">
        <v>438870</v>
      </c>
      <c r="D414" s="286">
        <v>431269</v>
      </c>
      <c r="E414" s="277">
        <v>389289</v>
      </c>
      <c r="F414" s="211"/>
      <c r="G414" s="29"/>
    </row>
    <row r="415" spans="1:8">
      <c r="A415" s="103" t="s">
        <v>151</v>
      </c>
      <c r="B415" s="265">
        <v>9705</v>
      </c>
      <c r="C415" s="265">
        <v>8951</v>
      </c>
      <c r="D415" s="266">
        <v>9911</v>
      </c>
      <c r="E415" s="283">
        <v>9193</v>
      </c>
      <c r="F415" s="279"/>
      <c r="G415" s="29"/>
    </row>
    <row r="416" spans="1:8">
      <c r="A416" s="122" t="s">
        <v>152</v>
      </c>
      <c r="B416" s="269">
        <v>80275</v>
      </c>
      <c r="C416" s="269">
        <v>98373</v>
      </c>
      <c r="D416" s="287">
        <v>96432</v>
      </c>
      <c r="E416" s="278">
        <v>89804</v>
      </c>
      <c r="F416" s="279"/>
      <c r="G416" s="29"/>
    </row>
    <row r="417" spans="1:8">
      <c r="A417" s="110" t="s">
        <v>47</v>
      </c>
      <c r="B417" s="63"/>
      <c r="C417" s="63"/>
      <c r="D417" s="112"/>
      <c r="H417" s="29"/>
    </row>
    <row r="418" spans="1:8">
      <c r="A418" s="110"/>
      <c r="B418" s="63"/>
      <c r="C418" s="63"/>
      <c r="D418" s="112"/>
      <c r="H418" s="29"/>
    </row>
    <row r="419" spans="1:8">
      <c r="A419" s="57" t="s">
        <v>156</v>
      </c>
      <c r="B419" s="63"/>
      <c r="C419" s="63"/>
      <c r="D419" s="112"/>
      <c r="H419" s="29"/>
    </row>
    <row r="420" spans="1:8">
      <c r="A420" s="288"/>
      <c r="B420" s="63"/>
      <c r="C420" s="63"/>
      <c r="D420" s="112"/>
      <c r="H420" s="29"/>
    </row>
    <row r="421" spans="1:8">
      <c r="A421" s="110"/>
      <c r="B421" s="63"/>
      <c r="C421" s="63"/>
      <c r="D421" s="112"/>
      <c r="H421" s="29"/>
    </row>
    <row r="422" spans="1:8">
      <c r="A422" s="110"/>
      <c r="B422" s="63"/>
      <c r="C422" s="63"/>
      <c r="D422" s="112"/>
      <c r="H422" s="29"/>
    </row>
    <row r="423" spans="1:8">
      <c r="A423" s="110"/>
      <c r="B423" s="63"/>
      <c r="C423" s="63"/>
      <c r="D423" s="112"/>
      <c r="H423" s="29"/>
    </row>
    <row r="424" spans="1:8">
      <c r="A424" s="110"/>
      <c r="B424" s="63"/>
      <c r="C424" s="63"/>
      <c r="D424" s="112"/>
      <c r="H424" s="29"/>
    </row>
    <row r="425" spans="1:8">
      <c r="A425" s="110"/>
      <c r="B425" s="63"/>
      <c r="C425" s="63"/>
      <c r="D425" s="112"/>
      <c r="H425" s="29"/>
    </row>
    <row r="426" spans="1:8">
      <c r="A426" s="110"/>
      <c r="B426" s="63"/>
      <c r="C426" s="63"/>
      <c r="D426" s="112"/>
      <c r="H426" s="29"/>
    </row>
    <row r="427" spans="1:8">
      <c r="A427" s="110"/>
      <c r="B427" s="63"/>
      <c r="C427" s="63"/>
      <c r="D427" s="112"/>
      <c r="H427" s="29"/>
    </row>
    <row r="428" spans="1:8">
      <c r="A428" s="110"/>
      <c r="B428" s="63"/>
      <c r="C428" s="63"/>
      <c r="D428" s="112"/>
      <c r="H428" s="29"/>
    </row>
    <row r="429" spans="1:8">
      <c r="A429" s="110"/>
      <c r="B429" s="63"/>
      <c r="C429" s="63"/>
      <c r="D429" s="112"/>
      <c r="H429" s="29"/>
    </row>
    <row r="430" spans="1:8">
      <c r="A430" s="110"/>
      <c r="B430" s="63"/>
      <c r="C430" s="63"/>
      <c r="D430" s="112"/>
      <c r="H430" s="29"/>
    </row>
    <row r="431" spans="1:8">
      <c r="A431" s="110"/>
      <c r="B431" s="63"/>
      <c r="C431" s="63"/>
      <c r="D431" s="112"/>
      <c r="H431" s="29"/>
    </row>
    <row r="432" spans="1:8">
      <c r="A432" s="110"/>
      <c r="B432" s="63"/>
      <c r="C432" s="63"/>
      <c r="D432" s="112"/>
      <c r="H432" s="29"/>
    </row>
    <row r="433" spans="1:8">
      <c r="A433" s="110"/>
      <c r="B433" s="63"/>
      <c r="C433" s="63"/>
      <c r="D433" s="112"/>
      <c r="H433" s="29"/>
    </row>
    <row r="434" spans="1:8">
      <c r="A434" s="110"/>
      <c r="B434" s="63"/>
      <c r="C434" s="63"/>
      <c r="D434" s="112"/>
      <c r="H434" s="29"/>
    </row>
    <row r="435" spans="1:8">
      <c r="A435" s="57" t="s">
        <v>157</v>
      </c>
      <c r="B435" s="58"/>
      <c r="C435" s="58"/>
      <c r="D435" s="59"/>
      <c r="E435" s="58"/>
      <c r="F435" s="58"/>
      <c r="G435" s="29"/>
      <c r="H435" s="29"/>
    </row>
    <row r="436" spans="1:8">
      <c r="A436" s="288"/>
      <c r="B436" s="58"/>
      <c r="C436" s="58"/>
      <c r="D436" s="59"/>
      <c r="E436" s="58"/>
      <c r="F436" s="58"/>
      <c r="G436" s="29"/>
      <c r="H436" s="29"/>
    </row>
    <row r="437" spans="1:8">
      <c r="A437" s="29"/>
      <c r="B437" s="33"/>
      <c r="C437" s="33"/>
      <c r="D437" s="50"/>
      <c r="E437" s="33"/>
      <c r="F437" s="33"/>
      <c r="G437" s="29"/>
      <c r="H437" s="29"/>
    </row>
    <row r="438" spans="1:8">
      <c r="A438" s="29"/>
      <c r="B438" s="33"/>
      <c r="C438" s="33"/>
      <c r="D438" s="50"/>
      <c r="E438" s="33"/>
      <c r="F438" s="33"/>
      <c r="G438" s="29"/>
      <c r="H438" s="29"/>
    </row>
    <row r="439" spans="1:8">
      <c r="A439" s="29"/>
      <c r="B439" s="33"/>
      <c r="C439" s="33"/>
      <c r="D439" s="50"/>
      <c r="E439" s="33"/>
      <c r="F439" s="33"/>
      <c r="G439" s="29"/>
      <c r="H439" s="29"/>
    </row>
    <row r="440" spans="1:8">
      <c r="A440" s="29"/>
      <c r="B440" s="33"/>
      <c r="C440" s="33"/>
      <c r="D440" s="50"/>
      <c r="E440" s="33"/>
      <c r="F440" s="33"/>
      <c r="G440" s="29"/>
      <c r="H440" s="29"/>
    </row>
    <row r="441" spans="1:8">
      <c r="A441" s="29"/>
      <c r="B441" s="33"/>
      <c r="C441" s="33"/>
      <c r="D441" s="50"/>
      <c r="E441" s="33"/>
      <c r="F441" s="33"/>
      <c r="G441" s="29"/>
      <c r="H441" s="29"/>
    </row>
    <row r="442" spans="1:8">
      <c r="A442" s="29"/>
      <c r="B442" s="33"/>
      <c r="C442" s="33"/>
      <c r="D442" s="50"/>
      <c r="E442" s="33"/>
      <c r="F442" s="33"/>
      <c r="G442" s="29"/>
      <c r="H442" s="29"/>
    </row>
    <row r="443" spans="1:8">
      <c r="A443" s="29"/>
      <c r="B443" s="33"/>
      <c r="C443" s="33"/>
      <c r="D443" s="50"/>
      <c r="E443" s="33"/>
      <c r="F443" s="33"/>
      <c r="G443" s="29"/>
      <c r="H443" s="29"/>
    </row>
    <row r="444" spans="1:8">
      <c r="A444" s="29"/>
      <c r="B444" s="33"/>
      <c r="C444" s="33"/>
      <c r="D444" s="50"/>
      <c r="E444" s="33"/>
      <c r="F444" s="33"/>
      <c r="G444" s="29"/>
      <c r="H444" s="29"/>
    </row>
    <row r="445" spans="1:8">
      <c r="A445" s="29"/>
      <c r="B445" s="33"/>
      <c r="C445" s="33"/>
      <c r="D445" s="50"/>
      <c r="E445" s="33"/>
      <c r="F445" s="33"/>
      <c r="G445" s="29"/>
      <c r="H445" s="29"/>
    </row>
    <row r="446" spans="1:8">
      <c r="A446" s="29"/>
      <c r="B446" s="33"/>
      <c r="C446" s="33"/>
      <c r="D446" s="50"/>
      <c r="E446" s="33"/>
      <c r="F446" s="33"/>
      <c r="G446" s="29"/>
      <c r="H446" s="29"/>
    </row>
    <row r="447" spans="1:8">
      <c r="A447" s="29"/>
      <c r="B447" s="33"/>
      <c r="C447" s="33"/>
      <c r="D447" s="50"/>
      <c r="E447" s="33"/>
      <c r="F447" s="33"/>
      <c r="G447" s="29"/>
      <c r="H447" s="29"/>
    </row>
    <row r="448" spans="1:8">
      <c r="A448" s="29"/>
      <c r="B448" s="33"/>
      <c r="C448" s="33"/>
      <c r="D448" s="50"/>
      <c r="E448" s="33"/>
      <c r="F448" s="33"/>
      <c r="G448" s="29"/>
      <c r="H448" s="29"/>
    </row>
    <row r="449" spans="1:8">
      <c r="A449" s="29"/>
      <c r="B449" s="33"/>
      <c r="C449" s="33"/>
      <c r="D449" s="50"/>
      <c r="G449" s="29"/>
      <c r="H449" s="29"/>
    </row>
    <row r="450" spans="1:8">
      <c r="A450" s="29"/>
      <c r="B450" s="33"/>
      <c r="C450" s="33"/>
      <c r="D450" s="50"/>
      <c r="G450" s="29"/>
      <c r="H450" s="29"/>
    </row>
    <row r="451" spans="1:8">
      <c r="A451" s="29"/>
      <c r="B451" s="33"/>
      <c r="C451" s="33"/>
      <c r="D451" s="50"/>
      <c r="G451" s="29"/>
      <c r="H451" s="29"/>
    </row>
    <row r="452" spans="1:8">
      <c r="A452" s="57" t="s">
        <v>158</v>
      </c>
      <c r="B452" s="255"/>
      <c r="G452" s="29"/>
      <c r="H452" s="29"/>
    </row>
    <row r="453" spans="1:8">
      <c r="A453" s="60" t="s">
        <v>159</v>
      </c>
      <c r="B453" s="289"/>
      <c r="G453" s="29"/>
      <c r="H453" s="29"/>
    </row>
    <row r="454" spans="1:8">
      <c r="A454" s="146" t="s">
        <v>51</v>
      </c>
      <c r="B454" s="170">
        <v>2005</v>
      </c>
      <c r="C454" s="170">
        <v>2008</v>
      </c>
      <c r="D454" s="147">
        <v>2009</v>
      </c>
      <c r="E454" s="147">
        <v>2010</v>
      </c>
      <c r="F454" s="67"/>
      <c r="H454" s="29"/>
    </row>
    <row r="455" spans="1:8">
      <c r="A455" s="197" t="s">
        <v>160</v>
      </c>
      <c r="B455" s="149"/>
      <c r="C455" s="202"/>
      <c r="D455" s="149"/>
      <c r="E455" s="234"/>
      <c r="F455" s="29"/>
      <c r="H455" s="29"/>
    </row>
    <row r="456" spans="1:8">
      <c r="A456" s="203" t="s">
        <v>42</v>
      </c>
      <c r="B456" s="211">
        <v>13468</v>
      </c>
      <c r="C456" s="212">
        <v>953</v>
      </c>
      <c r="D456" s="211">
        <v>710</v>
      </c>
      <c r="E456" s="290">
        <v>1838</v>
      </c>
      <c r="F456" s="290"/>
      <c r="H456" s="29"/>
    </row>
    <row r="457" spans="1:8">
      <c r="A457" s="203" t="s">
        <v>126</v>
      </c>
      <c r="B457" s="290">
        <v>38146500</v>
      </c>
      <c r="C457" s="290">
        <v>2630500</v>
      </c>
      <c r="D457" s="290">
        <v>2384500</v>
      </c>
      <c r="E457" s="290">
        <v>6489375</v>
      </c>
      <c r="F457" s="290"/>
      <c r="H457" s="29"/>
    </row>
    <row r="458" spans="1:8">
      <c r="A458" s="291" t="s">
        <v>161</v>
      </c>
      <c r="B458" s="290"/>
      <c r="C458" s="290"/>
      <c r="D458" s="290"/>
      <c r="E458" s="290"/>
      <c r="F458" s="290"/>
      <c r="H458" s="29"/>
    </row>
    <row r="459" spans="1:8">
      <c r="A459" s="203" t="s">
        <v>162</v>
      </c>
      <c r="B459" s="290">
        <v>1717391</v>
      </c>
      <c r="C459" s="290">
        <v>102493</v>
      </c>
      <c r="D459" s="290">
        <v>81759</v>
      </c>
      <c r="E459" s="290">
        <v>244018</v>
      </c>
      <c r="F459" s="290"/>
      <c r="H459" s="29"/>
    </row>
    <row r="460" spans="1:8">
      <c r="A460" s="203" t="s">
        <v>126</v>
      </c>
      <c r="B460" s="290">
        <v>10524993</v>
      </c>
      <c r="C460" s="290">
        <v>1416066</v>
      </c>
      <c r="D460" s="290">
        <v>1355243</v>
      </c>
      <c r="E460" s="290">
        <v>3229909</v>
      </c>
      <c r="F460" s="290"/>
      <c r="H460" s="29"/>
    </row>
    <row r="461" spans="1:8">
      <c r="A461" s="291" t="s">
        <v>163</v>
      </c>
      <c r="B461" s="290"/>
      <c r="C461" s="290"/>
      <c r="D461" s="290"/>
      <c r="E461" s="290"/>
      <c r="F461" s="290"/>
      <c r="H461" s="29"/>
    </row>
    <row r="462" spans="1:8">
      <c r="A462" s="203" t="s">
        <v>42</v>
      </c>
      <c r="B462" s="290">
        <v>756</v>
      </c>
      <c r="C462" s="290">
        <v>213</v>
      </c>
      <c r="D462" s="290">
        <v>151</v>
      </c>
      <c r="E462" s="290">
        <v>238</v>
      </c>
      <c r="F462" s="290"/>
      <c r="H462" s="29"/>
    </row>
    <row r="463" spans="1:8">
      <c r="A463" s="214" t="s">
        <v>126</v>
      </c>
      <c r="B463" s="292">
        <v>1801400</v>
      </c>
      <c r="C463" s="292">
        <v>691400</v>
      </c>
      <c r="D463" s="292">
        <v>590700</v>
      </c>
      <c r="E463" s="292">
        <v>992975</v>
      </c>
      <c r="F463" s="290"/>
      <c r="H463" s="29"/>
    </row>
    <row r="464" spans="1:8">
      <c r="A464" s="86" t="s">
        <v>47</v>
      </c>
      <c r="B464" s="87"/>
      <c r="G464" s="29"/>
      <c r="H464" s="29"/>
    </row>
    <row r="465" spans="1:8">
      <c r="B465" s="4"/>
      <c r="C465" s="4"/>
      <c r="D465" s="4"/>
      <c r="E465" s="4"/>
      <c r="F465" s="4"/>
      <c r="G465" s="29"/>
      <c r="H465" s="29"/>
    </row>
    <row r="466" spans="1:8">
      <c r="A466" s="40" t="s">
        <v>164</v>
      </c>
      <c r="B466" s="63"/>
      <c r="C466" s="61"/>
      <c r="D466" s="112"/>
      <c r="E466" s="63"/>
      <c r="F466" s="63"/>
      <c r="G466" s="29"/>
      <c r="H466" s="29"/>
    </row>
    <row r="467" spans="1:8">
      <c r="A467" s="293" t="s">
        <v>70</v>
      </c>
      <c r="B467" s="293" t="s">
        <v>165</v>
      </c>
      <c r="C467" s="294">
        <v>2008</v>
      </c>
      <c r="D467" s="294">
        <v>2009</v>
      </c>
      <c r="E467" s="294">
        <v>2010</v>
      </c>
      <c r="F467" s="241"/>
      <c r="H467" s="29"/>
    </row>
    <row r="468" spans="1:8">
      <c r="A468" s="295" t="s">
        <v>166</v>
      </c>
      <c r="B468" s="296"/>
      <c r="C468" s="296"/>
      <c r="D468" s="297"/>
      <c r="E468" s="163"/>
      <c r="F468" s="29"/>
      <c r="H468" s="29"/>
    </row>
    <row r="469" spans="1:8">
      <c r="A469" s="295"/>
      <c r="B469" s="298" t="s">
        <v>42</v>
      </c>
      <c r="C469" s="299">
        <v>9</v>
      </c>
      <c r="D469" s="297">
        <v>7</v>
      </c>
      <c r="E469" s="300">
        <v>8</v>
      </c>
      <c r="F469" s="301"/>
      <c r="H469" s="29"/>
    </row>
    <row r="470" spans="1:8">
      <c r="A470" s="302"/>
      <c r="B470" s="298" t="s">
        <v>167</v>
      </c>
      <c r="C470" s="303">
        <v>12000</v>
      </c>
      <c r="D470" s="303">
        <v>13228</v>
      </c>
      <c r="E470" s="303">
        <v>15225</v>
      </c>
      <c r="F470" s="304"/>
      <c r="H470" s="29"/>
    </row>
    <row r="471" spans="1:8">
      <c r="A471" s="295" t="s">
        <v>168</v>
      </c>
      <c r="B471" s="298"/>
      <c r="C471" s="299"/>
      <c r="D471" s="297"/>
      <c r="E471" s="300"/>
      <c r="F471" s="301"/>
      <c r="H471" s="29"/>
    </row>
    <row r="472" spans="1:8">
      <c r="A472" s="295"/>
      <c r="B472" s="298" t="s">
        <v>42</v>
      </c>
      <c r="C472" s="299">
        <v>4</v>
      </c>
      <c r="D472" s="297">
        <v>3</v>
      </c>
      <c r="E472" s="300">
        <v>4</v>
      </c>
      <c r="F472" s="301"/>
      <c r="H472" s="29"/>
    </row>
    <row r="473" spans="1:8">
      <c r="A473" s="302"/>
      <c r="B473" s="305" t="s">
        <v>169</v>
      </c>
      <c r="C473" s="306">
        <v>130120.8</v>
      </c>
      <c r="D473" s="306">
        <v>155648</v>
      </c>
      <c r="E473" s="306">
        <v>127013</v>
      </c>
      <c r="F473" s="15"/>
      <c r="H473" s="29"/>
    </row>
    <row r="474" spans="1:8">
      <c r="A474" s="86" t="s">
        <v>47</v>
      </c>
      <c r="B474" s="63"/>
      <c r="C474" s="63"/>
      <c r="D474" s="112"/>
      <c r="E474" s="63"/>
      <c r="F474" s="63"/>
      <c r="G474" s="29"/>
      <c r="H474" s="29"/>
    </row>
    <row r="475" spans="1:8">
      <c r="B475" s="4"/>
      <c r="C475" s="4"/>
      <c r="D475" s="4"/>
      <c r="E475" s="4"/>
      <c r="F475" s="4"/>
      <c r="G475" s="29"/>
      <c r="H475" s="29"/>
    </row>
    <row r="476" spans="1:8">
      <c r="A476" s="57" t="s">
        <v>170</v>
      </c>
      <c r="B476" s="58"/>
      <c r="C476" s="58"/>
      <c r="D476" s="59"/>
      <c r="G476" s="29"/>
      <c r="H476" s="29"/>
    </row>
    <row r="477" spans="1:8">
      <c r="A477" s="60" t="s">
        <v>171</v>
      </c>
      <c r="B477" s="61"/>
      <c r="C477" s="61"/>
      <c r="G477" s="29"/>
      <c r="H477" s="29"/>
    </row>
    <row r="478" spans="1:8">
      <c r="A478" s="371" t="s">
        <v>172</v>
      </c>
      <c r="B478" s="373">
        <v>2009</v>
      </c>
      <c r="C478" s="373"/>
      <c r="D478" s="373">
        <v>2010</v>
      </c>
      <c r="E478" s="373"/>
      <c r="F478" s="169"/>
    </row>
    <row r="479" spans="1:8">
      <c r="A479" s="372"/>
      <c r="B479" s="170" t="s">
        <v>125</v>
      </c>
      <c r="C479" s="147" t="s">
        <v>126</v>
      </c>
      <c r="D479" s="170" t="s">
        <v>125</v>
      </c>
      <c r="E479" s="147" t="s">
        <v>126</v>
      </c>
      <c r="F479" s="67"/>
    </row>
    <row r="480" spans="1:8">
      <c r="A480" s="259" t="s">
        <v>41</v>
      </c>
      <c r="B480" s="119">
        <v>5977</v>
      </c>
      <c r="C480" s="307">
        <v>104.8</v>
      </c>
      <c r="D480" s="308">
        <v>5292</v>
      </c>
      <c r="E480" s="309">
        <v>93.971000000000018</v>
      </c>
      <c r="F480" s="309"/>
    </row>
    <row r="481" spans="1:8">
      <c r="A481" s="120" t="s">
        <v>173</v>
      </c>
      <c r="B481" s="310">
        <v>1009</v>
      </c>
      <c r="C481" s="311">
        <v>15.759</v>
      </c>
      <c r="D481" s="312">
        <v>836</v>
      </c>
      <c r="E481" s="311">
        <v>12.896000000000001</v>
      </c>
      <c r="F481" s="311"/>
    </row>
    <row r="482" spans="1:8">
      <c r="A482" s="120" t="s">
        <v>174</v>
      </c>
      <c r="B482" s="202">
        <v>727</v>
      </c>
      <c r="C482" s="311">
        <v>3.9180000000000001</v>
      </c>
      <c r="D482" s="312">
        <v>690</v>
      </c>
      <c r="E482" s="311">
        <v>4.0449999999999999</v>
      </c>
      <c r="F482" s="311"/>
    </row>
    <row r="483" spans="1:8">
      <c r="A483" s="120" t="s">
        <v>175</v>
      </c>
      <c r="B483" s="310">
        <v>1111</v>
      </c>
      <c r="C483" s="311">
        <v>15.553000000000001</v>
      </c>
      <c r="D483" s="312">
        <v>1031</v>
      </c>
      <c r="E483" s="311">
        <v>14.715999999999999</v>
      </c>
      <c r="F483" s="311"/>
    </row>
    <row r="484" spans="1:8">
      <c r="A484" s="120" t="s">
        <v>176</v>
      </c>
      <c r="B484" s="202">
        <v>275</v>
      </c>
      <c r="C484" s="311">
        <v>2.0990000000000002</v>
      </c>
      <c r="D484" s="312">
        <v>134</v>
      </c>
      <c r="E484" s="311">
        <v>1.782</v>
      </c>
      <c r="F484" s="311"/>
    </row>
    <row r="485" spans="1:8">
      <c r="A485" s="120" t="s">
        <v>177</v>
      </c>
      <c r="B485" s="202">
        <v>133</v>
      </c>
      <c r="C485" s="311">
        <v>1.5149999999999999</v>
      </c>
      <c r="D485" s="312">
        <v>77</v>
      </c>
      <c r="E485" s="311">
        <v>1.151</v>
      </c>
      <c r="F485" s="311"/>
    </row>
    <row r="486" spans="1:8">
      <c r="A486" s="120" t="s">
        <v>178</v>
      </c>
      <c r="B486" s="202">
        <v>954</v>
      </c>
      <c r="C486" s="311">
        <v>26.297000000000001</v>
      </c>
      <c r="D486" s="312">
        <v>644</v>
      </c>
      <c r="E486" s="311">
        <v>16.379000000000001</v>
      </c>
      <c r="F486" s="311"/>
    </row>
    <row r="487" spans="1:8">
      <c r="A487" s="120" t="s">
        <v>179</v>
      </c>
      <c r="B487" s="202">
        <v>940</v>
      </c>
      <c r="C487" s="311">
        <v>29.161999999999999</v>
      </c>
      <c r="D487" s="312">
        <v>1095</v>
      </c>
      <c r="E487" s="311">
        <v>36.691000000000003</v>
      </c>
      <c r="F487" s="311"/>
    </row>
    <row r="488" spans="1:8">
      <c r="A488" s="120" t="s">
        <v>180</v>
      </c>
      <c r="B488" s="202">
        <v>162</v>
      </c>
      <c r="C488" s="311">
        <v>1.6990000000000001</v>
      </c>
      <c r="D488" s="312">
        <v>121</v>
      </c>
      <c r="E488" s="311">
        <v>1.409</v>
      </c>
      <c r="F488" s="311"/>
    </row>
    <row r="489" spans="1:8">
      <c r="A489" s="313" t="s">
        <v>111</v>
      </c>
      <c r="B489" s="314">
        <v>666</v>
      </c>
      <c r="C489" s="315">
        <v>8.8149999999999995</v>
      </c>
      <c r="D489" s="123">
        <v>664</v>
      </c>
      <c r="E489" s="315">
        <v>4.9020000000000001</v>
      </c>
      <c r="F489" s="316"/>
    </row>
    <row r="490" spans="1:8">
      <c r="A490" s="86" t="s">
        <v>181</v>
      </c>
      <c r="B490" s="239"/>
      <c r="C490" s="239"/>
      <c r="D490" s="239"/>
      <c r="E490" s="239"/>
      <c r="F490" s="240"/>
      <c r="G490" s="29"/>
      <c r="H490" s="29"/>
    </row>
    <row r="491" spans="1:8">
      <c r="G491" s="29"/>
      <c r="H491" s="29"/>
    </row>
    <row r="492" spans="1:8">
      <c r="A492" s="374" t="s">
        <v>182</v>
      </c>
      <c r="B492" s="374"/>
      <c r="C492" s="374"/>
      <c r="D492" s="374"/>
      <c r="E492" s="374"/>
      <c r="F492" s="317"/>
      <c r="G492" s="29"/>
      <c r="H492" s="29"/>
    </row>
    <row r="493" spans="1:8">
      <c r="A493" s="115" t="s">
        <v>40</v>
      </c>
      <c r="B493" s="116">
        <v>2007</v>
      </c>
      <c r="C493" s="116">
        <v>2008</v>
      </c>
      <c r="D493" s="66">
        <v>2009</v>
      </c>
      <c r="E493" s="66">
        <v>2010</v>
      </c>
      <c r="F493" s="67"/>
      <c r="G493" s="29"/>
    </row>
    <row r="494" spans="1:8">
      <c r="A494" s="117" t="s">
        <v>41</v>
      </c>
      <c r="B494" s="308">
        <v>2824054</v>
      </c>
      <c r="C494" s="308">
        <v>3102291</v>
      </c>
      <c r="D494" s="308">
        <f>D495+D496</f>
        <v>2714613</v>
      </c>
      <c r="E494" s="308">
        <v>1127777</v>
      </c>
      <c r="F494" s="308"/>
      <c r="G494" s="29"/>
    </row>
    <row r="495" spans="1:8">
      <c r="A495" s="120" t="s">
        <v>183</v>
      </c>
      <c r="B495" s="312">
        <v>1365804</v>
      </c>
      <c r="C495" s="312">
        <v>1166816</v>
      </c>
      <c r="D495" s="312">
        <v>1132559</v>
      </c>
      <c r="E495" s="312">
        <v>530499</v>
      </c>
      <c r="F495" s="312"/>
      <c r="G495" s="29"/>
    </row>
    <row r="496" spans="1:8">
      <c r="A496" s="122" t="s">
        <v>45</v>
      </c>
      <c r="B496" s="123">
        <v>1458250</v>
      </c>
      <c r="C496" s="123">
        <v>1935475</v>
      </c>
      <c r="D496" s="123">
        <v>1582054</v>
      </c>
      <c r="E496" s="123">
        <v>597278</v>
      </c>
      <c r="F496" s="41"/>
      <c r="G496" s="29"/>
    </row>
    <row r="497" spans="1:8">
      <c r="A497" s="110" t="s">
        <v>47</v>
      </c>
      <c r="B497" s="318"/>
      <c r="C497" s="318"/>
      <c r="D497" s="318"/>
      <c r="E497" s="318"/>
      <c r="F497" s="318"/>
      <c r="G497" s="29"/>
      <c r="H497" s="29"/>
    </row>
    <row r="498" spans="1:8">
      <c r="A498" s="110"/>
      <c r="B498" s="63"/>
      <c r="C498" s="63"/>
      <c r="D498" s="112"/>
      <c r="E498" s="63"/>
      <c r="F498" s="63"/>
      <c r="G498" s="29"/>
      <c r="H498" s="29"/>
    </row>
    <row r="499" spans="1:8" ht="30" customHeight="1">
      <c r="A499" s="375" t="s">
        <v>184</v>
      </c>
      <c r="B499" s="375"/>
      <c r="C499" s="375"/>
      <c r="D499" s="375"/>
      <c r="E499" s="375"/>
      <c r="F499" s="319"/>
      <c r="H499" s="29"/>
    </row>
    <row r="500" spans="1:8" ht="25.5">
      <c r="A500" s="146" t="s">
        <v>185</v>
      </c>
      <c r="B500" s="94" t="s">
        <v>186</v>
      </c>
      <c r="C500" s="170" t="s">
        <v>44</v>
      </c>
      <c r="D500" s="170" t="s">
        <v>45</v>
      </c>
      <c r="E500" s="94" t="s">
        <v>46</v>
      </c>
      <c r="F500" s="97"/>
      <c r="H500" s="29"/>
    </row>
    <row r="501" spans="1:8">
      <c r="A501" s="320" t="s">
        <v>41</v>
      </c>
      <c r="B501" s="126">
        <v>1003165</v>
      </c>
      <c r="C501" s="126">
        <v>142532</v>
      </c>
      <c r="D501" s="126">
        <v>546683</v>
      </c>
      <c r="E501" s="126">
        <v>313950</v>
      </c>
      <c r="F501" s="126"/>
      <c r="H501" s="29"/>
    </row>
    <row r="502" spans="1:8">
      <c r="A502" s="321" t="s">
        <v>187</v>
      </c>
      <c r="B502" s="322">
        <v>447951</v>
      </c>
      <c r="C502" s="322">
        <v>59966</v>
      </c>
      <c r="D502" s="322">
        <v>221123</v>
      </c>
      <c r="E502" s="322">
        <v>166862</v>
      </c>
      <c r="F502" s="322"/>
      <c r="H502" s="29"/>
    </row>
    <row r="503" spans="1:8">
      <c r="A503" s="321" t="s">
        <v>188</v>
      </c>
      <c r="B503" s="322">
        <v>415545</v>
      </c>
      <c r="C503" s="322">
        <v>56640</v>
      </c>
      <c r="D503" s="322">
        <v>240555</v>
      </c>
      <c r="E503" s="322">
        <v>118350</v>
      </c>
      <c r="F503" s="322"/>
      <c r="H503" s="29"/>
    </row>
    <row r="504" spans="1:8">
      <c r="A504" s="120" t="s">
        <v>151</v>
      </c>
      <c r="B504" s="322">
        <v>20365</v>
      </c>
      <c r="C504" s="322">
        <v>2663</v>
      </c>
      <c r="D504" s="322">
        <v>15790</v>
      </c>
      <c r="E504" s="322">
        <v>1912</v>
      </c>
      <c r="F504" s="322"/>
      <c r="H504" s="29"/>
    </row>
    <row r="505" spans="1:8">
      <c r="A505" s="103" t="s">
        <v>152</v>
      </c>
      <c r="B505" s="127">
        <v>115906</v>
      </c>
      <c r="C505" s="127">
        <v>22359</v>
      </c>
      <c r="D505" s="127">
        <v>67927</v>
      </c>
      <c r="E505" s="127">
        <v>25620</v>
      </c>
      <c r="F505" s="127"/>
      <c r="G505" s="81"/>
      <c r="H505" s="29"/>
    </row>
    <row r="506" spans="1:8">
      <c r="A506" s="323" t="s">
        <v>189</v>
      </c>
      <c r="B506" s="132">
        <v>3398</v>
      </c>
      <c r="C506" s="132">
        <v>904</v>
      </c>
      <c r="D506" s="132">
        <v>1288</v>
      </c>
      <c r="E506" s="132">
        <v>1206</v>
      </c>
      <c r="F506" s="127"/>
      <c r="G506" s="81"/>
      <c r="H506" s="29"/>
    </row>
    <row r="507" spans="1:8">
      <c r="A507" s="110" t="s">
        <v>47</v>
      </c>
      <c r="B507" s="324"/>
      <c r="C507" s="324"/>
      <c r="D507" s="324"/>
      <c r="E507" s="324"/>
      <c r="F507" s="325"/>
      <c r="G507" s="81"/>
      <c r="H507" s="29"/>
    </row>
    <row r="508" spans="1:8">
      <c r="A508" s="326"/>
      <c r="B508" s="327"/>
      <c r="C508" s="327"/>
      <c r="D508" s="328"/>
      <c r="E508" s="327"/>
      <c r="F508" s="327"/>
      <c r="H508" s="29"/>
    </row>
    <row r="509" spans="1:8">
      <c r="A509" s="40" t="s">
        <v>190</v>
      </c>
      <c r="B509" s="63"/>
      <c r="C509" s="63"/>
      <c r="D509" s="112"/>
      <c r="E509" s="111"/>
      <c r="F509" s="63"/>
      <c r="H509" s="29"/>
    </row>
    <row r="510" spans="1:8">
      <c r="A510" s="115" t="s">
        <v>40</v>
      </c>
      <c r="B510" s="116">
        <v>2005</v>
      </c>
      <c r="C510" s="116">
        <v>2008</v>
      </c>
      <c r="D510" s="66">
        <v>2009</v>
      </c>
      <c r="E510" s="66">
        <v>2010</v>
      </c>
      <c r="F510" s="67"/>
      <c r="G510" s="29"/>
    </row>
    <row r="511" spans="1:8">
      <c r="A511" s="117" t="s">
        <v>41</v>
      </c>
      <c r="B511" s="100">
        <f>B512+B513</f>
        <v>201992</v>
      </c>
      <c r="C511" s="329">
        <f>C512+C513</f>
        <v>427579</v>
      </c>
      <c r="D511" s="100">
        <f>D512+D513</f>
        <v>743469</v>
      </c>
      <c r="E511" s="100">
        <v>124613</v>
      </c>
      <c r="F511" s="100"/>
      <c r="G511" s="29"/>
    </row>
    <row r="512" spans="1:8">
      <c r="A512" s="120" t="s">
        <v>183</v>
      </c>
      <c r="B512" s="121">
        <v>175365</v>
      </c>
      <c r="C512" s="121">
        <v>63167</v>
      </c>
      <c r="D512" s="121">
        <v>97601</v>
      </c>
      <c r="E512" s="121">
        <v>74017</v>
      </c>
      <c r="F512" s="121"/>
      <c r="G512" s="29"/>
    </row>
    <row r="513" spans="1:12">
      <c r="A513" s="122" t="s">
        <v>45</v>
      </c>
      <c r="B513" s="124">
        <v>26627</v>
      </c>
      <c r="C513" s="124">
        <v>364412</v>
      </c>
      <c r="D513" s="124">
        <v>645868</v>
      </c>
      <c r="E513" s="124">
        <v>50596</v>
      </c>
      <c r="F513" s="121"/>
      <c r="G513" s="29"/>
    </row>
    <row r="514" spans="1:12">
      <c r="A514" s="110" t="s">
        <v>47</v>
      </c>
      <c r="B514" s="330"/>
      <c r="C514" s="318"/>
      <c r="D514" s="331"/>
      <c r="E514" s="330"/>
      <c r="F514" s="330"/>
      <c r="H514" s="29"/>
    </row>
    <row r="515" spans="1:12">
      <c r="B515" s="63"/>
      <c r="C515" s="63"/>
      <c r="D515" s="112"/>
      <c r="E515" s="63"/>
      <c r="F515" s="63"/>
      <c r="H515" s="29"/>
    </row>
    <row r="516" spans="1:12" ht="18.75">
      <c r="A516" s="252" t="s">
        <v>191</v>
      </c>
      <c r="B516" s="63"/>
      <c r="C516" s="63"/>
      <c r="D516" s="112"/>
      <c r="E516" s="63"/>
      <c r="F516" s="63"/>
      <c r="H516" s="29"/>
    </row>
    <row r="517" spans="1:12" s="29" customFormat="1" ht="15.75">
      <c r="A517" s="332"/>
      <c r="B517" s="63"/>
      <c r="C517" s="63"/>
      <c r="D517" s="112"/>
      <c r="E517" s="63"/>
      <c r="F517" s="63"/>
    </row>
    <row r="518" spans="1:12" ht="85.5" customHeight="1">
      <c r="A518" s="367" t="s">
        <v>192</v>
      </c>
      <c r="B518" s="368"/>
      <c r="C518" s="368"/>
      <c r="D518" s="368"/>
      <c r="E518" s="368"/>
      <c r="F518" s="333"/>
      <c r="H518" s="29"/>
    </row>
    <row r="519" spans="1:12">
      <c r="A519" s="40" t="s">
        <v>193</v>
      </c>
      <c r="B519" s="59"/>
      <c r="C519" s="59"/>
      <c r="D519" s="59"/>
      <c r="E519" s="59"/>
      <c r="F519" s="59"/>
      <c r="H519" s="59"/>
    </row>
    <row r="520" spans="1:12">
      <c r="A520" s="60" t="s">
        <v>67</v>
      </c>
      <c r="B520" s="61"/>
      <c r="C520" s="61"/>
      <c r="D520" s="62"/>
      <c r="E520" s="61"/>
      <c r="F520" s="63"/>
      <c r="H520" s="29"/>
    </row>
    <row r="521" spans="1:12">
      <c r="A521" s="146" t="s">
        <v>51</v>
      </c>
      <c r="B521" s="170">
        <v>2005</v>
      </c>
      <c r="C521" s="170">
        <v>2008</v>
      </c>
      <c r="D521" s="147">
        <v>2009</v>
      </c>
      <c r="E521" s="147">
        <v>2010</v>
      </c>
      <c r="F521" s="67"/>
      <c r="G521" s="170">
        <v>2005</v>
      </c>
      <c r="H521" s="170">
        <v>2006</v>
      </c>
      <c r="I521" s="170">
        <v>2007</v>
      </c>
      <c r="J521" s="170">
        <v>2008</v>
      </c>
      <c r="K521" s="147">
        <v>2009</v>
      </c>
      <c r="L521" s="147">
        <v>2010</v>
      </c>
    </row>
    <row r="522" spans="1:12">
      <c r="A522" s="334" t="s">
        <v>94</v>
      </c>
      <c r="B522" s="99">
        <f>SUM(B523:B528)</f>
        <v>3317478.898</v>
      </c>
      <c r="C522" s="99">
        <f>SUM(C523:C528)</f>
        <v>5679424.5659999996</v>
      </c>
      <c r="D522" s="99">
        <f>SUM(D523:D528)</f>
        <v>6395952.8669999996</v>
      </c>
      <c r="E522" s="99">
        <f>SUM(E523:E528)</f>
        <v>6705965.4410000006</v>
      </c>
      <c r="F522" s="100"/>
      <c r="G522" s="99">
        <f>SUM(G523:G528)</f>
        <v>3317478.898</v>
      </c>
      <c r="H522" s="99">
        <v>3627429</v>
      </c>
      <c r="I522" s="99">
        <v>4432513</v>
      </c>
      <c r="J522" s="99">
        <f>SUM(J523:J528)</f>
        <v>5679424.5659999996</v>
      </c>
      <c r="K522" s="99">
        <f>SUM(K523:K528)</f>
        <v>6395952.8669999996</v>
      </c>
      <c r="L522" s="99">
        <f>SUM(L523:L528)</f>
        <v>6705965.4410000006</v>
      </c>
    </row>
    <row r="523" spans="1:12" ht="15" customHeight="1">
      <c r="A523" s="335" t="s">
        <v>194</v>
      </c>
      <c r="B523" s="41">
        <v>980135.86600000004</v>
      </c>
      <c r="C523" s="41">
        <v>1812450.922</v>
      </c>
      <c r="D523" s="41">
        <v>1784291</v>
      </c>
      <c r="E523" s="336">
        <v>1891752.6410000001</v>
      </c>
      <c r="F523" s="336"/>
      <c r="G523" s="41">
        <v>980135.86600000004</v>
      </c>
      <c r="H523" s="41">
        <v>1131258</v>
      </c>
      <c r="I523" s="41">
        <v>1376242</v>
      </c>
      <c r="J523" s="41">
        <v>1812450.922</v>
      </c>
      <c r="K523" s="41">
        <v>1784291</v>
      </c>
      <c r="L523" s="336">
        <v>1891752.6410000001</v>
      </c>
    </row>
    <row r="524" spans="1:12">
      <c r="A524" s="335" t="s">
        <v>195</v>
      </c>
      <c r="B524" s="41">
        <v>1257529.023</v>
      </c>
      <c r="C524" s="121">
        <v>2043673.6640000001</v>
      </c>
      <c r="D524" s="121">
        <v>2869275.6910000001</v>
      </c>
      <c r="E524" s="336">
        <v>2816459.1140000001</v>
      </c>
      <c r="F524" s="336"/>
      <c r="G524" s="41">
        <v>1257529.023</v>
      </c>
      <c r="H524" s="41">
        <v>1292094</v>
      </c>
      <c r="I524" s="41">
        <v>1745738</v>
      </c>
      <c r="J524" s="121">
        <v>2043673.6640000001</v>
      </c>
      <c r="K524" s="121">
        <v>2869275.6910000001</v>
      </c>
      <c r="L524" s="336">
        <v>2816459.1140000001</v>
      </c>
    </row>
    <row r="525" spans="1:12" ht="26.25">
      <c r="A525" s="335" t="s">
        <v>196</v>
      </c>
      <c r="B525" s="41">
        <v>182638.47</v>
      </c>
      <c r="C525" s="41">
        <v>480983.41399999999</v>
      </c>
      <c r="D525" s="41">
        <v>268107.875</v>
      </c>
      <c r="E525" s="336">
        <v>328253.20500000002</v>
      </c>
      <c r="F525" s="336"/>
      <c r="G525" s="41">
        <v>182638.47</v>
      </c>
      <c r="H525" s="41">
        <v>236937</v>
      </c>
      <c r="I525" s="41">
        <v>210909</v>
      </c>
      <c r="J525" s="41">
        <v>480983.41399999999</v>
      </c>
      <c r="K525" s="41">
        <v>268107.875</v>
      </c>
      <c r="L525" s="336">
        <v>328253.20500000002</v>
      </c>
    </row>
    <row r="526" spans="1:12" ht="26.25">
      <c r="A526" s="335" t="s">
        <v>197</v>
      </c>
      <c r="B526" s="41">
        <v>812331.84400000004</v>
      </c>
      <c r="C526" s="41">
        <v>1260677.281</v>
      </c>
      <c r="D526" s="41">
        <v>1408732.8770000001</v>
      </c>
      <c r="E526" s="336">
        <v>1581915.9750000001</v>
      </c>
      <c r="F526" s="336"/>
      <c r="G526" s="41">
        <v>812331.84400000004</v>
      </c>
      <c r="H526" s="41">
        <v>909293</v>
      </c>
      <c r="I526" s="41">
        <v>1041872</v>
      </c>
      <c r="J526" s="41">
        <v>1260677.281</v>
      </c>
      <c r="K526" s="41">
        <v>1408732.8770000001</v>
      </c>
      <c r="L526" s="336">
        <v>1581915.9750000001</v>
      </c>
    </row>
    <row r="527" spans="1:12">
      <c r="A527" s="335" t="s">
        <v>198</v>
      </c>
      <c r="B527" s="41">
        <v>61319.928</v>
      </c>
      <c r="C527" s="41">
        <v>54407.947999999997</v>
      </c>
      <c r="D527" s="41">
        <v>38647.900999999998</v>
      </c>
      <c r="E527" s="41">
        <v>52727.815000000002</v>
      </c>
      <c r="F527" s="41"/>
      <c r="G527" s="41">
        <v>61319.928</v>
      </c>
      <c r="H527" s="41">
        <v>34600</v>
      </c>
      <c r="I527" s="41">
        <v>33595</v>
      </c>
      <c r="J527" s="41">
        <v>54407.947999999997</v>
      </c>
      <c r="K527" s="41">
        <v>38647.900999999998</v>
      </c>
      <c r="L527" s="41">
        <v>52727.815000000002</v>
      </c>
    </row>
    <row r="528" spans="1:12" ht="26.25">
      <c r="A528" s="337" t="s">
        <v>199</v>
      </c>
      <c r="B528" s="123">
        <v>23523.767</v>
      </c>
      <c r="C528" s="123">
        <v>27231.337</v>
      </c>
      <c r="D528" s="123">
        <v>26897.523000000001</v>
      </c>
      <c r="E528" s="123">
        <v>34856.690999999999</v>
      </c>
      <c r="F528" s="41"/>
      <c r="G528" s="123">
        <v>23523.767</v>
      </c>
      <c r="H528" s="124">
        <v>23247</v>
      </c>
      <c r="I528" s="124">
        <v>24157</v>
      </c>
      <c r="J528" s="123">
        <v>27231.337</v>
      </c>
      <c r="K528" s="123">
        <v>26897.523000000001</v>
      </c>
      <c r="L528" s="123">
        <v>34856.690999999999</v>
      </c>
    </row>
    <row r="529" spans="1:12">
      <c r="A529" s="86" t="s">
        <v>146</v>
      </c>
      <c r="B529" s="338"/>
      <c r="C529" s="338"/>
      <c r="D529" s="338"/>
      <c r="E529" s="338"/>
      <c r="F529" s="111"/>
      <c r="G529" s="99"/>
      <c r="H529" s="99"/>
      <c r="I529" s="99"/>
      <c r="J529" s="99"/>
      <c r="K529" s="99"/>
      <c r="L529" s="99"/>
    </row>
    <row r="530" spans="1:12">
      <c r="A530" s="163" t="s">
        <v>96</v>
      </c>
      <c r="B530" s="111"/>
      <c r="C530" s="111"/>
      <c r="D530" s="111"/>
      <c r="E530" s="111"/>
      <c r="F530" s="111"/>
      <c r="G530" s="100"/>
      <c r="H530" s="100"/>
      <c r="I530" s="100"/>
      <c r="J530" s="100"/>
      <c r="K530" s="100"/>
      <c r="L530" s="100"/>
    </row>
    <row r="531" spans="1:12">
      <c r="A531" s="29"/>
      <c r="B531" s="33"/>
      <c r="C531" s="33"/>
      <c r="D531" s="50"/>
      <c r="E531" s="33"/>
      <c r="F531" s="33"/>
      <c r="G531" s="14"/>
      <c r="H531" s="14"/>
      <c r="I531" s="14"/>
      <c r="J531" s="14"/>
      <c r="K531" s="21"/>
      <c r="L531" s="14"/>
    </row>
    <row r="532" spans="1:12">
      <c r="A532" s="40" t="s">
        <v>200</v>
      </c>
      <c r="B532" s="59"/>
      <c r="C532" s="59"/>
      <c r="D532" s="59"/>
      <c r="E532" s="59"/>
      <c r="F532" s="59"/>
      <c r="G532" s="339"/>
      <c r="H532" s="339"/>
      <c r="I532" s="339"/>
      <c r="J532" s="339"/>
      <c r="K532" s="339"/>
      <c r="L532" s="339"/>
    </row>
    <row r="533" spans="1:12">
      <c r="A533" s="60" t="s">
        <v>67</v>
      </c>
      <c r="B533" s="61"/>
      <c r="C533" s="61"/>
      <c r="D533" s="62"/>
      <c r="E533" s="61"/>
      <c r="F533" s="63"/>
      <c r="G533" s="220"/>
      <c r="H533" s="220"/>
      <c r="I533" s="220"/>
      <c r="J533" s="220"/>
      <c r="K533" s="219"/>
      <c r="L533" s="220"/>
    </row>
    <row r="534" spans="1:12">
      <c r="A534" s="146" t="s">
        <v>51</v>
      </c>
      <c r="B534" s="170">
        <v>2005</v>
      </c>
      <c r="C534" s="170">
        <v>2008</v>
      </c>
      <c r="D534" s="147">
        <v>2009</v>
      </c>
      <c r="E534" s="147">
        <v>2010</v>
      </c>
      <c r="F534" s="67"/>
      <c r="G534" s="170">
        <v>2005</v>
      </c>
      <c r="H534" s="170">
        <v>2006</v>
      </c>
      <c r="I534" s="170">
        <v>2007</v>
      </c>
      <c r="J534" s="170">
        <v>2008</v>
      </c>
      <c r="K534" s="147">
        <v>2009</v>
      </c>
      <c r="L534" s="147">
        <v>2010</v>
      </c>
    </row>
    <row r="535" spans="1:12">
      <c r="A535" s="334" t="s">
        <v>94</v>
      </c>
      <c r="B535" s="99">
        <f>SUM(B536:B541)</f>
        <v>293298.484</v>
      </c>
      <c r="C535" s="99">
        <f>SUM(C536:C541)</f>
        <v>614155.62600000005</v>
      </c>
      <c r="D535" s="99">
        <f>SUM(D536:D541)</f>
        <v>447496.52899999998</v>
      </c>
      <c r="E535" s="99">
        <f>SUM(E536:E541)</f>
        <v>561997.4709999999</v>
      </c>
      <c r="F535" s="100"/>
      <c r="G535" s="99">
        <f>SUM(G536:G541)</f>
        <v>293298.484</v>
      </c>
      <c r="H535" s="99">
        <v>343956</v>
      </c>
      <c r="I535" s="99">
        <v>448798</v>
      </c>
      <c r="J535" s="99">
        <f>SUM(J536:J541)</f>
        <v>614155.62600000005</v>
      </c>
      <c r="K535" s="99">
        <f>SUM(K536:K541)</f>
        <v>447496.52899999998</v>
      </c>
      <c r="L535" s="99">
        <f>SUM(L536:L541)</f>
        <v>561997.4709999999</v>
      </c>
    </row>
    <row r="536" spans="1:12" ht="15" customHeight="1">
      <c r="A536" s="335" t="s">
        <v>194</v>
      </c>
      <c r="B536" s="41">
        <v>48646.966999999997</v>
      </c>
      <c r="C536" s="41">
        <v>97841.495999999999</v>
      </c>
      <c r="D536" s="41">
        <v>107913.068</v>
      </c>
      <c r="E536" s="41">
        <v>112270.416</v>
      </c>
      <c r="F536" s="41"/>
      <c r="G536" s="41">
        <v>48646.966999999997</v>
      </c>
      <c r="H536" s="41">
        <v>84374</v>
      </c>
      <c r="I536" s="41">
        <v>73651</v>
      </c>
      <c r="J536" s="41">
        <v>97841.495999999999</v>
      </c>
      <c r="K536" s="41">
        <v>107913.068</v>
      </c>
      <c r="L536" s="41">
        <v>112270.416</v>
      </c>
    </row>
    <row r="537" spans="1:12">
      <c r="A537" s="335" t="s">
        <v>195</v>
      </c>
      <c r="B537" s="41">
        <v>34120.258999999998</v>
      </c>
      <c r="C537" s="41">
        <v>61300.152999999998</v>
      </c>
      <c r="D537" s="41">
        <v>37666.777999999998</v>
      </c>
      <c r="E537" s="41">
        <v>60009.156999999999</v>
      </c>
      <c r="F537" s="41"/>
      <c r="G537" s="41">
        <v>34120.258999999998</v>
      </c>
      <c r="H537" s="41">
        <v>31124</v>
      </c>
      <c r="I537" s="41">
        <v>58020</v>
      </c>
      <c r="J537" s="41">
        <v>61300.152999999998</v>
      </c>
      <c r="K537" s="41">
        <v>37666.777999999998</v>
      </c>
      <c r="L537" s="41">
        <v>60009.156999999999</v>
      </c>
    </row>
    <row r="538" spans="1:12" ht="26.25">
      <c r="A538" s="335" t="s">
        <v>196</v>
      </c>
      <c r="B538" s="41">
        <v>125750.758</v>
      </c>
      <c r="C538" s="41">
        <v>242928.228</v>
      </c>
      <c r="D538" s="41">
        <v>107554.21400000001</v>
      </c>
      <c r="E538" s="41">
        <v>154475.179</v>
      </c>
      <c r="F538" s="41"/>
      <c r="G538" s="41">
        <v>125750.758</v>
      </c>
      <c r="H538" s="41">
        <v>129731</v>
      </c>
      <c r="I538" s="41">
        <v>158001</v>
      </c>
      <c r="J538" s="41">
        <v>242928.228</v>
      </c>
      <c r="K538" s="41">
        <v>107554.21400000001</v>
      </c>
      <c r="L538" s="41">
        <v>154475.179</v>
      </c>
    </row>
    <row r="539" spans="1:12" ht="26.25">
      <c r="A539" s="335" t="s">
        <v>197</v>
      </c>
      <c r="B539" s="41">
        <v>47760.586000000003</v>
      </c>
      <c r="C539" s="41">
        <v>132306.834</v>
      </c>
      <c r="D539" s="41">
        <v>143326.217</v>
      </c>
      <c r="E539" s="41">
        <v>181108.196</v>
      </c>
      <c r="F539" s="41"/>
      <c r="G539" s="41">
        <v>47760.586000000003</v>
      </c>
      <c r="H539" s="41">
        <v>59702</v>
      </c>
      <c r="I539" s="41">
        <v>110866</v>
      </c>
      <c r="J539" s="41">
        <v>132306.834</v>
      </c>
      <c r="K539" s="41">
        <v>143326.217</v>
      </c>
      <c r="L539" s="41">
        <v>181108.196</v>
      </c>
    </row>
    <row r="540" spans="1:12">
      <c r="A540" s="335" t="s">
        <v>198</v>
      </c>
      <c r="B540" s="41">
        <v>37019.913999999997</v>
      </c>
      <c r="C540" s="41">
        <v>79691.914999999994</v>
      </c>
      <c r="D540" s="41">
        <v>51036.252</v>
      </c>
      <c r="E540" s="41">
        <v>53929.347000000002</v>
      </c>
      <c r="F540" s="41"/>
      <c r="G540" s="41">
        <v>37019.913999999997</v>
      </c>
      <c r="H540" s="41">
        <v>38832</v>
      </c>
      <c r="I540" s="41">
        <v>47346</v>
      </c>
      <c r="J540" s="41">
        <v>79691.914999999994</v>
      </c>
      <c r="K540" s="41">
        <v>51036.252</v>
      </c>
      <c r="L540" s="41">
        <v>53929.347000000002</v>
      </c>
    </row>
    <row r="541" spans="1:12" ht="26.25">
      <c r="A541" s="337" t="s">
        <v>199</v>
      </c>
      <c r="B541" s="41">
        <v>0</v>
      </c>
      <c r="C541" s="41">
        <v>87</v>
      </c>
      <c r="D541" s="41">
        <v>0</v>
      </c>
      <c r="E541" s="123">
        <v>205.17599999999999</v>
      </c>
      <c r="F541" s="41"/>
      <c r="G541" s="41">
        <v>0</v>
      </c>
      <c r="H541" s="124">
        <v>193</v>
      </c>
      <c r="I541" s="124">
        <v>914</v>
      </c>
      <c r="J541" s="41">
        <v>87</v>
      </c>
      <c r="K541" s="41">
        <v>0</v>
      </c>
      <c r="L541" s="123">
        <v>205.17599999999999</v>
      </c>
    </row>
    <row r="542" spans="1:12">
      <c r="A542" s="86" t="s">
        <v>146</v>
      </c>
      <c r="B542" s="338"/>
      <c r="C542" s="338"/>
      <c r="D542" s="338"/>
      <c r="E542" s="338"/>
      <c r="F542" s="111"/>
      <c r="G542" s="99"/>
      <c r="H542" s="99"/>
      <c r="I542" s="99"/>
      <c r="J542" s="99"/>
      <c r="K542" s="99"/>
      <c r="L542" s="99"/>
    </row>
    <row r="543" spans="1:12">
      <c r="A543" s="163" t="s">
        <v>96</v>
      </c>
      <c r="B543" s="111"/>
      <c r="C543" s="111"/>
      <c r="D543" s="111"/>
      <c r="E543" s="111"/>
      <c r="F543" s="111"/>
      <c r="G543" s="100"/>
      <c r="H543" s="100"/>
      <c r="I543" s="100"/>
      <c r="J543" s="100"/>
      <c r="K543" s="100"/>
      <c r="L543" s="100"/>
    </row>
    <row r="544" spans="1:12">
      <c r="A544" s="29"/>
      <c r="B544" s="33"/>
      <c r="C544" s="33"/>
      <c r="D544" s="50"/>
      <c r="E544" s="33"/>
      <c r="F544" s="33"/>
      <c r="G544" s="14"/>
      <c r="H544" s="21"/>
      <c r="I544" s="14"/>
      <c r="J544" s="14"/>
      <c r="K544" s="21"/>
      <c r="L544" s="14"/>
    </row>
    <row r="545" spans="1:12" ht="15" customHeight="1">
      <c r="A545" s="57" t="s">
        <v>201</v>
      </c>
      <c r="B545" s="58"/>
      <c r="C545" s="58"/>
      <c r="D545" s="59"/>
      <c r="E545" s="58"/>
      <c r="F545" s="58"/>
      <c r="G545" s="340"/>
      <c r="H545" s="339"/>
      <c r="I545" s="340"/>
      <c r="J545" s="340"/>
      <c r="K545" s="339"/>
      <c r="L545" s="340"/>
    </row>
    <row r="546" spans="1:12">
      <c r="A546" s="60" t="s">
        <v>67</v>
      </c>
      <c r="B546" s="61"/>
      <c r="C546" s="61"/>
      <c r="D546" s="62"/>
      <c r="E546" s="61"/>
      <c r="F546" s="63"/>
      <c r="G546" s="220"/>
      <c r="H546" s="219"/>
      <c r="I546" s="220"/>
      <c r="J546" s="220"/>
      <c r="K546" s="219"/>
      <c r="L546" s="220"/>
    </row>
    <row r="547" spans="1:12">
      <c r="A547" s="146" t="s">
        <v>51</v>
      </c>
      <c r="B547" s="170">
        <v>2005</v>
      </c>
      <c r="C547" s="170">
        <v>2008</v>
      </c>
      <c r="D547" s="147">
        <v>2009</v>
      </c>
      <c r="E547" s="147">
        <v>2010</v>
      </c>
      <c r="F547" s="67"/>
      <c r="G547" s="170">
        <v>2005</v>
      </c>
      <c r="H547" s="170">
        <v>2006</v>
      </c>
      <c r="I547" s="170">
        <v>2007</v>
      </c>
      <c r="J547" s="170">
        <v>2008</v>
      </c>
      <c r="K547" s="147">
        <v>2009</v>
      </c>
      <c r="L547" s="147">
        <v>2010</v>
      </c>
    </row>
    <row r="548" spans="1:12">
      <c r="A548" s="334" t="s">
        <v>94</v>
      </c>
      <c r="B548" s="99">
        <v>163206.21599999999</v>
      </c>
      <c r="C548" s="99">
        <v>131842.302</v>
      </c>
      <c r="D548" s="99">
        <v>91690.708000000013</v>
      </c>
      <c r="E548" s="99">
        <v>115900.50900000001</v>
      </c>
      <c r="F548" s="100"/>
      <c r="G548" s="99">
        <v>163206.21599999999</v>
      </c>
      <c r="H548" s="99">
        <v>94308</v>
      </c>
      <c r="I548" s="99">
        <v>130883</v>
      </c>
      <c r="J548" s="99">
        <v>131842.302</v>
      </c>
      <c r="K548" s="99">
        <v>91690.708000000013</v>
      </c>
      <c r="L548" s="99">
        <v>115900.50900000001</v>
      </c>
    </row>
    <row r="549" spans="1:12" ht="15" customHeight="1">
      <c r="A549" s="335" t="s">
        <v>194</v>
      </c>
      <c r="B549" s="41">
        <v>37678.553</v>
      </c>
      <c r="C549" s="41">
        <v>40854.525999999998</v>
      </c>
      <c r="D549" s="41">
        <v>32854.101000000002</v>
      </c>
      <c r="E549" s="41">
        <v>20673.280999999999</v>
      </c>
      <c r="F549" s="41"/>
      <c r="G549" s="41">
        <v>37678.553</v>
      </c>
      <c r="H549" s="41">
        <v>43388</v>
      </c>
      <c r="I549" s="41">
        <v>47134</v>
      </c>
      <c r="J549" s="41">
        <v>40854.525999999998</v>
      </c>
      <c r="K549" s="41">
        <v>32854.101000000002</v>
      </c>
      <c r="L549" s="41">
        <v>20673.280999999999</v>
      </c>
    </row>
    <row r="550" spans="1:12">
      <c r="A550" s="335" t="s">
        <v>195</v>
      </c>
      <c r="B550" s="41">
        <v>45011.561000000002</v>
      </c>
      <c r="C550" s="41">
        <v>55238.173000000003</v>
      </c>
      <c r="D550" s="41">
        <v>18964.870999999999</v>
      </c>
      <c r="E550" s="41">
        <v>64976.737000000001</v>
      </c>
      <c r="F550" s="41"/>
      <c r="G550" s="41">
        <v>45011.561000000002</v>
      </c>
      <c r="H550" s="41">
        <v>29816</v>
      </c>
      <c r="I550" s="41">
        <v>55903</v>
      </c>
      <c r="J550" s="41">
        <v>55238.173000000003</v>
      </c>
      <c r="K550" s="41">
        <v>18964.870999999999</v>
      </c>
      <c r="L550" s="41">
        <v>64976.737000000001</v>
      </c>
    </row>
    <row r="551" spans="1:12" ht="26.25">
      <c r="A551" s="335" t="s">
        <v>196</v>
      </c>
      <c r="B551" s="41">
        <v>27766.47</v>
      </c>
      <c r="C551" s="41">
        <v>3521.31</v>
      </c>
      <c r="D551" s="41">
        <v>9655.2260000000006</v>
      </c>
      <c r="E551" s="41">
        <v>1106.066</v>
      </c>
      <c r="F551" s="41"/>
      <c r="G551" s="41">
        <v>27766.47</v>
      </c>
      <c r="H551" s="41">
        <v>755</v>
      </c>
      <c r="I551" s="41">
        <v>4288</v>
      </c>
      <c r="J551" s="41">
        <v>3521.31</v>
      </c>
      <c r="K551" s="41">
        <v>9655.2260000000006</v>
      </c>
      <c r="L551" s="41">
        <v>1106.066</v>
      </c>
    </row>
    <row r="552" spans="1:12" ht="26.25">
      <c r="A552" s="335" t="s">
        <v>197</v>
      </c>
      <c r="B552" s="41">
        <v>50854.677000000003</v>
      </c>
      <c r="C552" s="41">
        <v>31853.105</v>
      </c>
      <c r="D552" s="41">
        <v>29003.865000000002</v>
      </c>
      <c r="E552" s="41">
        <v>28415.857</v>
      </c>
      <c r="F552" s="41"/>
      <c r="G552" s="41">
        <v>50854.677000000003</v>
      </c>
      <c r="H552" s="41">
        <v>18000</v>
      </c>
      <c r="I552" s="41">
        <v>22710</v>
      </c>
      <c r="J552" s="41">
        <v>31853.105</v>
      </c>
      <c r="K552" s="41">
        <v>29003.865000000002</v>
      </c>
      <c r="L552" s="41">
        <v>28415.857</v>
      </c>
    </row>
    <row r="553" spans="1:12">
      <c r="A553" s="335" t="s">
        <v>198</v>
      </c>
      <c r="B553" s="41">
        <v>682</v>
      </c>
      <c r="C553" s="41">
        <v>202.405</v>
      </c>
      <c r="D553" s="41">
        <v>948.39800000000002</v>
      </c>
      <c r="E553" s="41">
        <v>630.31700000000001</v>
      </c>
      <c r="F553" s="41"/>
      <c r="G553" s="41">
        <v>682</v>
      </c>
      <c r="H553" s="341">
        <v>1335</v>
      </c>
      <c r="I553" s="41">
        <v>474</v>
      </c>
      <c r="J553" s="41">
        <v>202.405</v>
      </c>
      <c r="K553" s="41">
        <v>948.39800000000002</v>
      </c>
      <c r="L553" s="41">
        <v>630.31700000000001</v>
      </c>
    </row>
    <row r="554" spans="1:12" ht="26.25">
      <c r="A554" s="337" t="s">
        <v>199</v>
      </c>
      <c r="B554" s="41">
        <v>1212.9549999999999</v>
      </c>
      <c r="C554" s="41">
        <v>172.78299999999999</v>
      </c>
      <c r="D554" s="41">
        <v>264.24700000000001</v>
      </c>
      <c r="E554" s="123">
        <v>98.251000000000005</v>
      </c>
      <c r="F554" s="41"/>
      <c r="G554" s="123">
        <v>1212.9549999999999</v>
      </c>
      <c r="H554" s="342">
        <v>1014</v>
      </c>
      <c r="I554" s="342">
        <v>374</v>
      </c>
      <c r="J554" s="123">
        <v>172.78299999999999</v>
      </c>
      <c r="K554" s="123">
        <v>264.24700000000001</v>
      </c>
      <c r="L554" s="123">
        <v>98.251000000000005</v>
      </c>
    </row>
    <row r="555" spans="1:12">
      <c r="A555" s="86" t="s">
        <v>146</v>
      </c>
      <c r="B555" s="87"/>
      <c r="C555" s="87"/>
      <c r="D555" s="88"/>
      <c r="E555" s="87"/>
      <c r="F555" s="63"/>
      <c r="H555" s="29"/>
    </row>
    <row r="556" spans="1:12">
      <c r="A556" s="163" t="s">
        <v>96</v>
      </c>
      <c r="B556" s="63"/>
      <c r="C556" s="63"/>
      <c r="D556" s="112"/>
      <c r="E556" s="63"/>
      <c r="F556" s="63"/>
      <c r="H556" s="29"/>
    </row>
    <row r="557" spans="1:12">
      <c r="H557" s="29"/>
    </row>
    <row r="558" spans="1:12">
      <c r="A558" s="57" t="s">
        <v>202</v>
      </c>
      <c r="H558" s="29"/>
    </row>
    <row r="559" spans="1:12">
      <c r="A559" s="57"/>
      <c r="G559" s="106"/>
      <c r="H559" s="106"/>
      <c r="I559" s="106"/>
      <c r="J559" s="106"/>
    </row>
    <row r="560" spans="1:12">
      <c r="H560" s="29"/>
    </row>
    <row r="561" spans="1:8">
      <c r="H561" s="29"/>
    </row>
    <row r="562" spans="1:8">
      <c r="G562" s="4" t="s">
        <v>203</v>
      </c>
      <c r="H562" s="29"/>
    </row>
    <row r="563" spans="1:8">
      <c r="G563" s="4" t="s">
        <v>204</v>
      </c>
      <c r="H563" s="29"/>
    </row>
    <row r="564" spans="1:8">
      <c r="G564" s="4" t="s">
        <v>205</v>
      </c>
      <c r="H564" s="29"/>
    </row>
    <row r="565" spans="1:8">
      <c r="H565" s="29"/>
    </row>
    <row r="566" spans="1:8">
      <c r="H566" s="29"/>
    </row>
    <row r="567" spans="1:8">
      <c r="H567" s="29"/>
    </row>
    <row r="568" spans="1:8">
      <c r="H568" s="29"/>
    </row>
    <row r="570" spans="1:8">
      <c r="H570" s="57"/>
    </row>
    <row r="571" spans="1:8">
      <c r="H571" s="57"/>
    </row>
    <row r="572" spans="1:8">
      <c r="H572" s="57"/>
    </row>
    <row r="573" spans="1:8">
      <c r="H573" s="57"/>
    </row>
    <row r="574" spans="1:8">
      <c r="A574" s="57" t="s">
        <v>206</v>
      </c>
      <c r="B574" s="58"/>
      <c r="C574" s="58"/>
      <c r="D574" s="59"/>
      <c r="E574" s="58"/>
      <c r="F574" s="58"/>
    </row>
    <row r="575" spans="1:8">
      <c r="A575" s="60" t="s">
        <v>207</v>
      </c>
      <c r="B575" s="61"/>
      <c r="C575" s="61"/>
      <c r="D575" s="62"/>
      <c r="E575" s="61"/>
      <c r="F575" s="63"/>
    </row>
    <row r="576" spans="1:8">
      <c r="A576" s="146" t="s">
        <v>208</v>
      </c>
      <c r="B576" s="147">
        <v>2005</v>
      </c>
      <c r="C576" s="170">
        <v>2008</v>
      </c>
      <c r="D576" s="147">
        <v>2009</v>
      </c>
      <c r="E576" s="147">
        <v>2010</v>
      </c>
      <c r="F576" s="257"/>
    </row>
    <row r="577" spans="1:8">
      <c r="A577" s="343" t="s">
        <v>203</v>
      </c>
      <c r="B577" s="14"/>
      <c r="C577" s="21"/>
      <c r="D577" s="41"/>
      <c r="E577" s="4"/>
      <c r="F577" s="4"/>
    </row>
    <row r="578" spans="1:8">
      <c r="A578" s="13" t="s">
        <v>125</v>
      </c>
      <c r="B578" s="127">
        <v>85896.501000000004</v>
      </c>
      <c r="C578" s="127">
        <v>20892.396000000001</v>
      </c>
      <c r="D578" s="127">
        <v>18689.701000000001</v>
      </c>
      <c r="E578" s="127">
        <v>24707.22</v>
      </c>
      <c r="F578" s="127"/>
    </row>
    <row r="579" spans="1:8">
      <c r="A579" s="13" t="s">
        <v>126</v>
      </c>
      <c r="B579" s="127">
        <v>61319.928</v>
      </c>
      <c r="C579" s="127">
        <v>54407.947999999997</v>
      </c>
      <c r="D579" s="127">
        <v>38647.900999999998</v>
      </c>
      <c r="E579" s="127">
        <v>52727.815000000002</v>
      </c>
      <c r="F579" s="127"/>
    </row>
    <row r="580" spans="1:8">
      <c r="A580" s="343" t="s">
        <v>204</v>
      </c>
      <c r="B580" s="127"/>
      <c r="C580" s="127"/>
      <c r="D580" s="127"/>
      <c r="E580" s="127"/>
      <c r="F580" s="127"/>
    </row>
    <row r="581" spans="1:8">
      <c r="A581" s="13" t="s">
        <v>125</v>
      </c>
      <c r="B581" s="127">
        <v>18804.679</v>
      </c>
      <c r="C581" s="127">
        <v>20360.712</v>
      </c>
      <c r="D581" s="127">
        <v>19137.544000000002</v>
      </c>
      <c r="E581" s="127">
        <v>18934.870999999999</v>
      </c>
      <c r="F581" s="127"/>
    </row>
    <row r="582" spans="1:8">
      <c r="A582" s="13" t="s">
        <v>126</v>
      </c>
      <c r="B582" s="127">
        <v>37019.913999999997</v>
      </c>
      <c r="C582" s="127">
        <v>79691.914999999994</v>
      </c>
      <c r="D582" s="127">
        <v>51036.252</v>
      </c>
      <c r="E582" s="127">
        <v>53929.347000000002</v>
      </c>
      <c r="F582" s="127"/>
      <c r="G582" s="344"/>
    </row>
    <row r="583" spans="1:8">
      <c r="A583" s="343" t="s">
        <v>205</v>
      </c>
      <c r="B583" s="127"/>
      <c r="C583" s="127"/>
      <c r="D583" s="127"/>
      <c r="E583" s="127"/>
      <c r="F583" s="127"/>
      <c r="G583" s="344"/>
    </row>
    <row r="584" spans="1:8">
      <c r="A584" s="13" t="s">
        <v>125</v>
      </c>
      <c r="B584" s="127">
        <v>310.38</v>
      </c>
      <c r="C584" s="127">
        <v>187.97</v>
      </c>
      <c r="D584" s="127">
        <v>102.63</v>
      </c>
      <c r="E584" s="127">
        <v>300.24700000000001</v>
      </c>
      <c r="F584" s="127"/>
      <c r="G584" s="344"/>
    </row>
    <row r="585" spans="1:8">
      <c r="A585" s="13" t="s">
        <v>126</v>
      </c>
      <c r="B585" s="132">
        <v>682</v>
      </c>
      <c r="C585" s="132">
        <v>202.405</v>
      </c>
      <c r="D585" s="132">
        <v>948.39800000000002</v>
      </c>
      <c r="E585" s="132">
        <v>630.31700000000001</v>
      </c>
      <c r="F585" s="127"/>
      <c r="G585" s="344"/>
    </row>
    <row r="586" spans="1:8">
      <c r="A586" s="86" t="s">
        <v>146</v>
      </c>
      <c r="B586" s="87"/>
      <c r="C586" s="87"/>
      <c r="D586" s="88"/>
      <c r="H586" s="344"/>
    </row>
    <row r="587" spans="1:8">
      <c r="B587" s="4"/>
      <c r="C587" s="4"/>
      <c r="D587" s="4"/>
      <c r="E587" s="4"/>
      <c r="F587" s="4"/>
      <c r="H587" s="344"/>
    </row>
    <row r="588" spans="1:8">
      <c r="A588" s="275" t="s">
        <v>209</v>
      </c>
      <c r="B588" s="242"/>
      <c r="C588" s="242"/>
      <c r="D588" s="242"/>
      <c r="E588" s="242"/>
      <c r="F588" s="241"/>
      <c r="H588" s="344"/>
    </row>
    <row r="589" spans="1:8" ht="25.5">
      <c r="A589" s="146" t="s">
        <v>51</v>
      </c>
      <c r="B589" s="94" t="s">
        <v>44</v>
      </c>
      <c r="C589" s="94" t="s">
        <v>45</v>
      </c>
      <c r="D589" s="94" t="s">
        <v>46</v>
      </c>
      <c r="E589" s="94" t="s">
        <v>41</v>
      </c>
      <c r="F589" s="345"/>
      <c r="H589" s="344"/>
    </row>
    <row r="590" spans="1:8">
      <c r="A590" s="346" t="s">
        <v>210</v>
      </c>
      <c r="B590" s="347"/>
      <c r="C590" s="348"/>
      <c r="D590" s="348"/>
      <c r="E590" s="348"/>
      <c r="F590" s="241"/>
      <c r="H590" s="344"/>
    </row>
    <row r="591" spans="1:8">
      <c r="A591" s="69" t="s">
        <v>211</v>
      </c>
      <c r="B591" s="41">
        <v>365</v>
      </c>
      <c r="C591" s="41">
        <v>106352</v>
      </c>
      <c r="D591" s="41">
        <v>1234</v>
      </c>
      <c r="E591" s="41">
        <f>SUM(B591:D591)</f>
        <v>107951</v>
      </c>
      <c r="F591" s="41"/>
      <c r="H591" s="344"/>
    </row>
    <row r="592" spans="1:8">
      <c r="A592" s="69" t="s">
        <v>212</v>
      </c>
      <c r="B592" s="41">
        <v>40</v>
      </c>
      <c r="C592" s="41">
        <v>2065</v>
      </c>
      <c r="D592" s="41">
        <v>286</v>
      </c>
      <c r="E592" s="41">
        <f>SUM(B592:D592)</f>
        <v>2391</v>
      </c>
      <c r="F592" s="41"/>
    </row>
    <row r="593" spans="1:13">
      <c r="A593" s="349" t="s">
        <v>213</v>
      </c>
      <c r="B593" s="41"/>
      <c r="C593" s="41"/>
      <c r="D593" s="41"/>
      <c r="E593" s="41"/>
      <c r="F593" s="41"/>
    </row>
    <row r="594" spans="1:13">
      <c r="A594" s="69" t="s">
        <v>211</v>
      </c>
      <c r="B594" s="41">
        <v>0</v>
      </c>
      <c r="C594" s="41">
        <v>6116</v>
      </c>
      <c r="D594" s="41">
        <v>142</v>
      </c>
      <c r="E594" s="41">
        <f>SUM(B594:D594)</f>
        <v>6258</v>
      </c>
      <c r="F594" s="41"/>
    </row>
    <row r="595" spans="1:13">
      <c r="A595" s="69" t="s">
        <v>212</v>
      </c>
      <c r="B595" s="41">
        <v>14</v>
      </c>
      <c r="C595" s="41">
        <v>27741</v>
      </c>
      <c r="D595" s="41">
        <v>300</v>
      </c>
      <c r="E595" s="41">
        <f>SUM(B595:D595)</f>
        <v>28055</v>
      </c>
      <c r="F595" s="41"/>
    </row>
    <row r="596" spans="1:13">
      <c r="A596" s="259" t="s">
        <v>214</v>
      </c>
      <c r="B596" s="41"/>
      <c r="C596" s="41"/>
      <c r="D596" s="41"/>
      <c r="E596" s="41"/>
      <c r="F596" s="41"/>
    </row>
    <row r="597" spans="1:13">
      <c r="A597" s="69" t="s">
        <v>211</v>
      </c>
      <c r="B597" s="41">
        <v>48</v>
      </c>
      <c r="C597" s="41">
        <v>10771</v>
      </c>
      <c r="D597" s="41">
        <v>259</v>
      </c>
      <c r="E597" s="41">
        <f>SUM(B597:D597)</f>
        <v>11078</v>
      </c>
      <c r="F597" s="41"/>
      <c r="H597" s="344"/>
    </row>
    <row r="598" spans="1:13">
      <c r="A598" s="69" t="s">
        <v>212</v>
      </c>
      <c r="B598" s="41">
        <v>0</v>
      </c>
      <c r="C598" s="41">
        <v>1453</v>
      </c>
      <c r="D598" s="41">
        <v>6</v>
      </c>
      <c r="E598" s="41">
        <f>SUM(B598:D598)</f>
        <v>1459</v>
      </c>
      <c r="F598" s="41"/>
      <c r="H598" s="344"/>
    </row>
    <row r="599" spans="1:13">
      <c r="A599" s="171" t="s">
        <v>215</v>
      </c>
      <c r="B599" s="41"/>
      <c r="C599" s="41"/>
      <c r="D599" s="41"/>
      <c r="E599" s="41"/>
      <c r="F599" s="41"/>
      <c r="H599" s="344"/>
    </row>
    <row r="600" spans="1:13">
      <c r="A600" s="69" t="s">
        <v>42</v>
      </c>
      <c r="B600" s="41">
        <v>106</v>
      </c>
      <c r="C600" s="41">
        <v>9222</v>
      </c>
      <c r="D600" s="41">
        <v>1945</v>
      </c>
      <c r="E600" s="41">
        <f>SUM(B600:D600)</f>
        <v>11273</v>
      </c>
      <c r="F600" s="41"/>
      <c r="H600" s="344"/>
    </row>
    <row r="601" spans="1:13">
      <c r="A601" s="69" t="s">
        <v>212</v>
      </c>
      <c r="B601" s="41">
        <v>70</v>
      </c>
      <c r="C601" s="41">
        <v>44048</v>
      </c>
      <c r="D601" s="41">
        <v>188</v>
      </c>
      <c r="E601" s="41">
        <f>SUM(B601:D601)</f>
        <v>44306</v>
      </c>
      <c r="F601" s="41"/>
      <c r="H601" s="344"/>
    </row>
    <row r="602" spans="1:13">
      <c r="A602" s="171" t="s">
        <v>216</v>
      </c>
      <c r="B602" s="41">
        <v>10315</v>
      </c>
      <c r="C602" s="41">
        <v>70908</v>
      </c>
      <c r="D602" s="41">
        <v>73230</v>
      </c>
      <c r="E602" s="41">
        <f>SUM(B602:D602)</f>
        <v>154453</v>
      </c>
      <c r="F602" s="41"/>
      <c r="H602" s="344"/>
    </row>
    <row r="603" spans="1:13">
      <c r="A603" s="171" t="s">
        <v>217</v>
      </c>
      <c r="B603" s="41">
        <v>10316</v>
      </c>
      <c r="C603" s="41">
        <v>0</v>
      </c>
      <c r="D603" s="41">
        <v>0</v>
      </c>
      <c r="E603" s="41">
        <f>SUM(B603:D603)</f>
        <v>10316</v>
      </c>
      <c r="F603" s="41"/>
      <c r="H603" s="344"/>
    </row>
    <row r="604" spans="1:13">
      <c r="A604" s="349" t="s">
        <v>111</v>
      </c>
      <c r="B604" s="41"/>
      <c r="C604" s="41"/>
      <c r="D604" s="41"/>
      <c r="E604" s="41"/>
      <c r="F604" s="41"/>
      <c r="H604" s="344"/>
    </row>
    <row r="605" spans="1:13">
      <c r="A605" s="69" t="s">
        <v>211</v>
      </c>
      <c r="B605" s="41">
        <v>0</v>
      </c>
      <c r="C605" s="41">
        <v>190</v>
      </c>
      <c r="D605" s="41">
        <v>0</v>
      </c>
      <c r="E605" s="41">
        <f>SUM(B605:D605)</f>
        <v>190</v>
      </c>
      <c r="F605" s="41"/>
      <c r="H605" s="344"/>
      <c r="I605" s="350"/>
      <c r="J605" s="350"/>
      <c r="K605" s="350"/>
      <c r="L605" s="350"/>
      <c r="M605" s="350"/>
    </row>
    <row r="606" spans="1:13" s="350" customFormat="1">
      <c r="A606" s="69" t="s">
        <v>212</v>
      </c>
      <c r="B606" s="41">
        <v>0</v>
      </c>
      <c r="C606" s="41">
        <v>21</v>
      </c>
      <c r="D606" s="41">
        <v>0</v>
      </c>
      <c r="E606" s="41">
        <f>SUM(B606:D606)</f>
        <v>21</v>
      </c>
      <c r="F606" s="41"/>
    </row>
    <row r="607" spans="1:13" s="350" customFormat="1">
      <c r="A607" s="86" t="s">
        <v>47</v>
      </c>
      <c r="B607" s="87"/>
      <c r="C607" s="87"/>
      <c r="D607" s="88"/>
      <c r="E607" s="87"/>
      <c r="F607" s="63"/>
    </row>
    <row r="608" spans="1:13" s="350" customFormat="1">
      <c r="E608" s="351"/>
      <c r="F608" s="351"/>
    </row>
    <row r="609" spans="1:7">
      <c r="A609" s="28" t="s">
        <v>218</v>
      </c>
      <c r="B609" s="58"/>
      <c r="C609" s="58"/>
      <c r="D609" s="59"/>
      <c r="E609" s="58"/>
      <c r="F609" s="58"/>
      <c r="G609" s="29"/>
    </row>
    <row r="610" spans="1:7">
      <c r="A610" s="60" t="s">
        <v>67</v>
      </c>
      <c r="B610" s="61"/>
      <c r="C610" s="61"/>
      <c r="D610" s="62"/>
      <c r="E610" s="61"/>
      <c r="F610" s="63"/>
      <c r="G610" s="29"/>
    </row>
    <row r="611" spans="1:7">
      <c r="A611" s="146" t="s">
        <v>40</v>
      </c>
      <c r="B611" s="170">
        <v>2005</v>
      </c>
      <c r="C611" s="170">
        <v>2008</v>
      </c>
      <c r="D611" s="147">
        <v>2009</v>
      </c>
      <c r="E611" s="147">
        <v>2010</v>
      </c>
      <c r="F611" s="67"/>
    </row>
    <row r="612" spans="1:7">
      <c r="A612" s="334" t="s">
        <v>94</v>
      </c>
      <c r="B612" s="352">
        <v>46509.01</v>
      </c>
      <c r="C612" s="353">
        <v>42430.6</v>
      </c>
      <c r="D612" s="352">
        <v>25755.129999999997</v>
      </c>
      <c r="E612" s="352">
        <v>26718.800000000003</v>
      </c>
      <c r="F612" s="354"/>
    </row>
    <row r="613" spans="1:7">
      <c r="A613" s="103" t="s">
        <v>183</v>
      </c>
      <c r="B613" s="355">
        <v>5688.71</v>
      </c>
      <c r="C613" s="356">
        <v>4145</v>
      </c>
      <c r="D613" s="357">
        <v>4280.33</v>
      </c>
      <c r="E613" s="357">
        <v>4966.8999999999996</v>
      </c>
      <c r="F613" s="357"/>
    </row>
    <row r="614" spans="1:7">
      <c r="A614" s="122" t="s">
        <v>45</v>
      </c>
      <c r="B614" s="355">
        <v>40820.300000000003</v>
      </c>
      <c r="C614" s="358">
        <v>38285.599999999999</v>
      </c>
      <c r="D614" s="359">
        <v>21474.799999999999</v>
      </c>
      <c r="E614" s="359">
        <v>21751.9</v>
      </c>
      <c r="F614" s="357"/>
    </row>
    <row r="615" spans="1:7">
      <c r="A615" s="86" t="s">
        <v>47</v>
      </c>
      <c r="B615" s="360"/>
      <c r="C615" s="360"/>
      <c r="D615" s="360"/>
      <c r="E615" s="360"/>
      <c r="F615" s="361"/>
      <c r="G615" s="29"/>
    </row>
    <row r="616" spans="1:7">
      <c r="A616" s="110" t="s">
        <v>219</v>
      </c>
      <c r="B616" s="257"/>
      <c r="C616" s="257"/>
      <c r="D616" s="155"/>
      <c r="E616" s="257"/>
      <c r="F616" s="257"/>
      <c r="G616" s="29"/>
    </row>
    <row r="617" spans="1:7">
      <c r="A617" s="110"/>
      <c r="B617" s="257"/>
      <c r="C617" s="257"/>
      <c r="D617" s="155"/>
      <c r="E617" s="257"/>
      <c r="F617" s="257"/>
      <c r="G617" s="29"/>
    </row>
    <row r="618" spans="1:7">
      <c r="A618" s="57" t="s">
        <v>220</v>
      </c>
    </row>
    <row r="619" spans="1:7" ht="34.5" customHeight="1">
      <c r="A619" s="146" t="s">
        <v>40</v>
      </c>
      <c r="B619" s="362" t="s">
        <v>221</v>
      </c>
      <c r="C619" s="363" t="s">
        <v>222</v>
      </c>
      <c r="D619" s="362" t="s">
        <v>223</v>
      </c>
      <c r="E619" s="363" t="s">
        <v>224</v>
      </c>
      <c r="F619" s="364"/>
    </row>
    <row r="620" spans="1:7">
      <c r="A620" s="197" t="s">
        <v>41</v>
      </c>
      <c r="B620" s="307">
        <f>B621+B622+B623</f>
        <v>39</v>
      </c>
      <c r="C620" s="307">
        <f>C621+C622+C623</f>
        <v>24</v>
      </c>
      <c r="D620" s="365">
        <f>D621+D622+D623</f>
        <v>22</v>
      </c>
      <c r="E620" s="307">
        <f>E621+E622+E623</f>
        <v>20</v>
      </c>
      <c r="F620" s="307"/>
    </row>
    <row r="621" spans="1:7">
      <c r="A621" s="183" t="s">
        <v>44</v>
      </c>
      <c r="B621" s="149">
        <v>2</v>
      </c>
      <c r="C621" s="149">
        <v>3</v>
      </c>
      <c r="D621" s="202">
        <v>10</v>
      </c>
      <c r="E621" s="149">
        <v>2</v>
      </c>
      <c r="F621" s="149"/>
    </row>
    <row r="622" spans="1:7">
      <c r="A622" s="183" t="s">
        <v>45</v>
      </c>
      <c r="B622" s="149">
        <v>25</v>
      </c>
      <c r="C622" s="149">
        <v>9</v>
      </c>
      <c r="D622" s="202">
        <v>7</v>
      </c>
      <c r="E622" s="149">
        <v>7</v>
      </c>
      <c r="F622" s="149"/>
    </row>
    <row r="623" spans="1:7">
      <c r="A623" s="183" t="s">
        <v>46</v>
      </c>
      <c r="B623" s="366">
        <v>12</v>
      </c>
      <c r="C623" s="366">
        <v>12</v>
      </c>
      <c r="D623" s="314">
        <v>5</v>
      </c>
      <c r="E623" s="366">
        <v>11</v>
      </c>
      <c r="F623" s="43"/>
    </row>
    <row r="624" spans="1:7">
      <c r="A624" s="86" t="s">
        <v>47</v>
      </c>
    </row>
  </sheetData>
  <protectedRanges>
    <protectedRange sqref="E17:F20 E38:F44 E61:F76 D12:F15 D5:F10 D17:D19" name="All"/>
    <protectedRange sqref="H81:H85 H87:H88 B55:C56 B58:C59 B52:C53" name="All_1"/>
    <protectedRange sqref="C183:C184 C189:C190 C186:C187" name="All_2"/>
    <protectedRange sqref="B323:C348" name="all_1_1"/>
    <protectedRange sqref="C613:C614" name="all_3"/>
    <protectedRange sqref="B360:C360 E360:F360 B364 C365:F365 E373:F373 E378:F378 B382:C382" name="all_1_2"/>
    <protectedRange sqref="B356:C359 B361:C363 B366:C381 C364 B365" name="all_1_1_1"/>
    <protectedRange sqref="B502:F507" name="all_1_3_1"/>
    <protectedRange sqref="C87:C88 C81:C85" name="All_1_3_6"/>
    <protectedRange sqref="D87:D88 D81:D85" name="All_1_3_7"/>
    <protectedRange sqref="E87:F88 E81:F85" name="All_1_3_8"/>
    <protectedRange sqref="E113:F115" name="All_1_3_9"/>
    <protectedRange sqref="B523:B528" name="all_6_1_7"/>
    <protectedRange sqref="C523:C528" name="all_6_1_9"/>
    <protectedRange sqref="D523:D528" name="all_6_1_10"/>
    <protectedRange sqref="E523:F528" name="all_6_1_11"/>
    <protectedRange sqref="B536:B541" name="all_6_2_4"/>
    <protectedRange sqref="C536:C541" name="all_6_2_6"/>
    <protectedRange sqref="D535:D539 D541" name="all_6_2_7"/>
    <protectedRange sqref="E536:F541" name="all_6_1_12"/>
    <protectedRange sqref="B549:B554" name="all_6_3_4"/>
    <protectedRange sqref="C549:C554" name="all_6_3_6"/>
    <protectedRange sqref="D549:D554" name="all_6_3_7"/>
    <protectedRange sqref="E549:F554" name="all_6_3_8"/>
    <protectedRange sqref="B599 B602:B603" name="All1_1_1"/>
    <protectedRange sqref="B594:B595 B605:B606 B597:B598 B591:B592 B600:B601" name="all_4_2_4"/>
    <protectedRange sqref="C594:C595 C605:C606 C591:C592 C597:C603" name="all_4_2_5"/>
    <protectedRange sqref="D594:D595 D605:D606 D591:D592 D597:D603" name="all_4_2_6"/>
    <protectedRange sqref="E591:F591" name="all_4_2_7"/>
    <protectedRange sqref="C578:C579 C583 C581" name="all_4_3_1"/>
    <protectedRange sqref="L185:L186 L191:L193 L188:L189" name="All_2_1"/>
    <protectedRange sqref="H390:K392" name="all_4_3"/>
    <protectedRange sqref="G523:G528" name="all_6_1_7_1"/>
    <protectedRange sqref="J523:J528" name="all_6_1_9_1"/>
    <protectedRange sqref="K523:K528" name="all_6_1_10_1"/>
    <protectedRange sqref="L523:L528" name="all_6_1_11_1"/>
    <protectedRange sqref="G536:G541" name="all_6_2_4_1"/>
    <protectedRange sqref="J536:J541" name="all_6_2_6_1"/>
    <protectedRange sqref="K535:K539 K541" name="all_6_2_7_1"/>
    <protectedRange sqref="L536:L541" name="all_6_1_12_1"/>
    <protectedRange sqref="G549:G554" name="all_6_3_4_1"/>
    <protectedRange sqref="J549:J554" name="all_6_3_6_1"/>
    <protectedRange sqref="K549:K554" name="all_6_3_7_1"/>
    <protectedRange sqref="L549:L554" name="all_6_3_8_1"/>
    <protectedRange sqref="C406:C408" name="all_4_1_2"/>
  </protectedRanges>
  <mergeCells count="27">
    <mergeCell ref="A213:A214"/>
    <mergeCell ref="B213:C213"/>
    <mergeCell ref="D213:E213"/>
    <mergeCell ref="A2:E2"/>
    <mergeCell ref="D5:D19"/>
    <mergeCell ref="A39:E39"/>
    <mergeCell ref="A43:E43"/>
    <mergeCell ref="G212:H212"/>
    <mergeCell ref="A233:A234"/>
    <mergeCell ref="B233:C233"/>
    <mergeCell ref="D233:E233"/>
    <mergeCell ref="A253:A254"/>
    <mergeCell ref="B253:C253"/>
    <mergeCell ref="D253:E253"/>
    <mergeCell ref="A273:A274"/>
    <mergeCell ref="B273:C273"/>
    <mergeCell ref="D273:E273"/>
    <mergeCell ref="A317:E317"/>
    <mergeCell ref="B319:C319"/>
    <mergeCell ref="D319:E319"/>
    <mergeCell ref="A518:E518"/>
    <mergeCell ref="A386:E386"/>
    <mergeCell ref="A478:A479"/>
    <mergeCell ref="B478:C478"/>
    <mergeCell ref="D478:E478"/>
    <mergeCell ref="A492:E492"/>
    <mergeCell ref="A499:E499"/>
  </mergeCells>
  <pageMargins left="0.7" right="0.7" top="0.75" bottom="0.56999999999999995" header="0.3" footer="0.3"/>
  <pageSetup paperSize="9" scale="73" orientation="portrait" r:id="rId1"/>
  <headerFooter>
    <oddFooter>&amp;C&amp;P</oddFooter>
  </headerFooter>
  <rowBreaks count="14" manualBreakCount="14">
    <brk id="37" max="16383" man="1"/>
    <brk id="75" max="4" man="1"/>
    <brk id="107" max="4" man="1"/>
    <brk id="152" max="4" man="1"/>
    <brk id="209" max="4" man="1"/>
    <brk id="249" max="4" man="1"/>
    <brk id="298" max="4" man="1"/>
    <brk id="350" max="4" man="1"/>
    <brk id="383" max="4" man="1"/>
    <brk id="417" max="4" man="1"/>
    <brk id="464" max="4" man="1"/>
    <brk id="490" max="4" man="1"/>
    <brk id="514" max="4" man="1"/>
    <brk id="573" max="4" man="1"/>
  </rowBreaks>
  <colBreaks count="1" manualBreakCount="1">
    <brk id="6" max="61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0"/>
  <sheetViews>
    <sheetView tabSelected="1" topLeftCell="A136" workbookViewId="0">
      <selection activeCell="G163" sqref="G163"/>
    </sheetView>
  </sheetViews>
  <sheetFormatPr defaultRowHeight="15"/>
  <cols>
    <col min="1" max="1" width="48.5703125" bestFit="1" customWidth="1"/>
    <col min="2" max="3" width="12" bestFit="1" customWidth="1"/>
    <col min="7" max="7" width="49" bestFit="1" customWidth="1"/>
    <col min="8" max="8" width="8.28515625" bestFit="1" customWidth="1"/>
    <col min="11" max="11" width="10.5703125" bestFit="1" customWidth="1"/>
  </cols>
  <sheetData>
    <row r="2" spans="1:11">
      <c r="A2" s="384" t="s">
        <v>225</v>
      </c>
      <c r="B2" s="385"/>
      <c r="C2" s="385"/>
      <c r="D2" s="386"/>
      <c r="G2" s="387"/>
      <c r="H2" s="386"/>
      <c r="I2" s="386"/>
      <c r="J2" s="386"/>
      <c r="K2" s="386"/>
    </row>
    <row r="3" spans="1:11">
      <c r="A3" s="388" t="s">
        <v>226</v>
      </c>
      <c r="B3" s="388" t="s">
        <v>227</v>
      </c>
      <c r="C3" s="388" t="s">
        <v>228</v>
      </c>
      <c r="D3" s="388"/>
      <c r="G3" s="389"/>
      <c r="H3" s="389"/>
      <c r="I3" s="389"/>
      <c r="J3" s="389"/>
      <c r="K3" s="389"/>
    </row>
    <row r="4" spans="1:11">
      <c r="A4" s="390" t="s">
        <v>229</v>
      </c>
      <c r="B4" s="391">
        <v>1.4279729999999999E-3</v>
      </c>
      <c r="C4" s="391">
        <v>1.6278892650000001</v>
      </c>
      <c r="D4" s="392"/>
      <c r="G4" s="393"/>
      <c r="H4" s="394"/>
      <c r="I4" s="394"/>
      <c r="J4" s="392"/>
      <c r="K4" s="392"/>
    </row>
    <row r="5" spans="1:11">
      <c r="A5" s="395" t="s">
        <v>230</v>
      </c>
      <c r="B5" s="396">
        <v>4.7313100000000001E-4</v>
      </c>
      <c r="C5" s="396">
        <v>1.4193926889999999</v>
      </c>
      <c r="D5" s="397"/>
      <c r="G5" s="398"/>
      <c r="H5" s="397"/>
      <c r="I5" s="397"/>
      <c r="J5" s="397"/>
      <c r="K5" s="397"/>
    </row>
    <row r="6" spans="1:11">
      <c r="A6" s="399" t="s">
        <v>231</v>
      </c>
      <c r="B6" s="396">
        <v>4.6993399999999998E-4</v>
      </c>
      <c r="C6" s="396">
        <v>0.67670444900000004</v>
      </c>
      <c r="D6" s="397"/>
      <c r="G6" s="400"/>
      <c r="H6" s="397"/>
      <c r="I6" s="397"/>
      <c r="J6" s="397"/>
      <c r="K6" s="397"/>
    </row>
    <row r="7" spans="1:11">
      <c r="A7" s="399" t="s">
        <v>232</v>
      </c>
      <c r="B7" s="396">
        <v>4.6536499999999997E-4</v>
      </c>
      <c r="C7" s="396">
        <v>0.72596970500000002</v>
      </c>
      <c r="D7" s="397"/>
      <c r="G7" s="400"/>
      <c r="H7" s="397"/>
      <c r="I7" s="397"/>
      <c r="J7" s="397"/>
      <c r="K7" s="397"/>
    </row>
    <row r="8" spans="1:11">
      <c r="A8" s="399" t="s">
        <v>233</v>
      </c>
      <c r="B8" s="396">
        <v>0</v>
      </c>
      <c r="C8" s="396">
        <v>0</v>
      </c>
      <c r="D8" s="397"/>
      <c r="G8" s="400"/>
      <c r="H8" s="397"/>
      <c r="I8" s="397"/>
      <c r="J8" s="397"/>
      <c r="K8" s="397"/>
    </row>
    <row r="9" spans="1:11">
      <c r="A9" s="399" t="s">
        <v>234</v>
      </c>
      <c r="B9" s="396">
        <v>0</v>
      </c>
      <c r="C9" s="396">
        <v>0</v>
      </c>
      <c r="D9" s="397"/>
      <c r="G9" s="400"/>
      <c r="H9" s="397"/>
      <c r="I9" s="397"/>
      <c r="J9" s="397"/>
      <c r="K9" s="397"/>
    </row>
    <row r="10" spans="1:11" ht="26.25" customHeight="1">
      <c r="A10" s="401" t="s">
        <v>235</v>
      </c>
      <c r="B10" s="396">
        <v>0</v>
      </c>
      <c r="C10" s="396">
        <v>0</v>
      </c>
      <c r="D10" s="397"/>
      <c r="G10" s="402"/>
      <c r="H10" s="397"/>
      <c r="I10" s="397"/>
      <c r="J10" s="397"/>
      <c r="K10" s="397"/>
    </row>
    <row r="11" spans="1:11">
      <c r="A11" s="395" t="s">
        <v>236</v>
      </c>
      <c r="B11" s="396">
        <v>4.5284500000000001E-4</v>
      </c>
      <c r="C11" s="396">
        <v>0.82870676499999996</v>
      </c>
      <c r="D11" s="397"/>
      <c r="G11" s="398"/>
      <c r="H11" s="397"/>
      <c r="I11" s="397"/>
      <c r="J11" s="397"/>
      <c r="K11" s="397"/>
    </row>
    <row r="12" spans="1:11">
      <c r="A12" s="399" t="s">
        <v>237</v>
      </c>
      <c r="B12" s="396">
        <v>4.4966899999999998E-4</v>
      </c>
      <c r="C12" s="396">
        <v>2.0235086739999999</v>
      </c>
      <c r="D12" s="397"/>
      <c r="G12" s="400"/>
      <c r="H12" s="397"/>
      <c r="I12" s="397"/>
      <c r="J12" s="397"/>
      <c r="K12" s="397"/>
    </row>
    <row r="13" spans="1:11">
      <c r="A13" s="399" t="s">
        <v>238</v>
      </c>
      <c r="B13" s="396">
        <v>8.9249900000000005E-4</v>
      </c>
      <c r="C13" s="396">
        <v>2.5703958230000001</v>
      </c>
      <c r="D13" s="397"/>
      <c r="G13" s="400"/>
      <c r="H13" s="397"/>
      <c r="I13" s="397"/>
      <c r="J13" s="397"/>
      <c r="K13" s="397"/>
    </row>
    <row r="14" spans="1:11">
      <c r="A14" s="395" t="s">
        <v>239</v>
      </c>
      <c r="B14" s="396">
        <v>0</v>
      </c>
      <c r="C14" s="396">
        <v>0</v>
      </c>
      <c r="D14" s="397"/>
      <c r="G14" s="398"/>
      <c r="H14" s="397"/>
      <c r="I14" s="397"/>
      <c r="J14" s="397"/>
      <c r="K14" s="397"/>
    </row>
    <row r="15" spans="1:11">
      <c r="A15" s="399" t="s">
        <v>240</v>
      </c>
      <c r="B15" s="403">
        <v>0</v>
      </c>
      <c r="C15" s="396">
        <v>0</v>
      </c>
      <c r="D15" s="397"/>
      <c r="G15" s="400"/>
      <c r="H15" s="386"/>
      <c r="I15" s="397"/>
      <c r="J15" s="397"/>
      <c r="K15" s="397"/>
    </row>
    <row r="16" spans="1:11">
      <c r="A16" s="400" t="s">
        <v>241</v>
      </c>
      <c r="B16" s="403"/>
      <c r="C16" s="396"/>
      <c r="D16" s="397"/>
      <c r="G16" s="400"/>
      <c r="H16" s="386"/>
      <c r="I16" s="397"/>
      <c r="J16" s="397"/>
      <c r="K16" s="397"/>
    </row>
    <row r="17" spans="1:11">
      <c r="A17" s="404" t="s">
        <v>242</v>
      </c>
      <c r="B17" s="405"/>
      <c r="C17" s="406"/>
      <c r="D17" s="397"/>
      <c r="G17" s="400"/>
      <c r="H17" s="386"/>
      <c r="I17" s="397"/>
      <c r="J17" s="397"/>
      <c r="K17" s="397"/>
    </row>
    <row r="18" spans="1:11">
      <c r="B18" s="385"/>
      <c r="C18" s="385"/>
      <c r="D18" s="386"/>
    </row>
    <row r="19" spans="1:11">
      <c r="A19" s="384" t="s">
        <v>243</v>
      </c>
      <c r="B19" s="385"/>
      <c r="C19" s="385"/>
      <c r="D19" s="385"/>
      <c r="E19" s="384"/>
      <c r="F19" s="385"/>
    </row>
    <row r="20" spans="1:11">
      <c r="A20" s="388" t="s">
        <v>65</v>
      </c>
      <c r="B20" s="388"/>
      <c r="C20" s="388"/>
      <c r="D20" s="388"/>
      <c r="E20" s="388"/>
      <c r="F20" s="388"/>
    </row>
    <row r="21" spans="1:11">
      <c r="A21" s="390" t="s">
        <v>40</v>
      </c>
      <c r="B21" s="390">
        <v>2008</v>
      </c>
      <c r="C21" s="390"/>
      <c r="D21" s="390">
        <v>2009</v>
      </c>
      <c r="E21" s="390"/>
      <c r="F21" s="390">
        <v>2010</v>
      </c>
    </row>
    <row r="22" spans="1:11">
      <c r="A22" s="407" t="s">
        <v>41</v>
      </c>
      <c r="B22" s="408">
        <v>780609</v>
      </c>
      <c r="C22" s="408"/>
      <c r="D22" s="408">
        <v>1115000</v>
      </c>
      <c r="E22" s="408"/>
      <c r="F22" s="408">
        <v>834300</v>
      </c>
    </row>
    <row r="23" spans="1:11">
      <c r="A23" s="409" t="s">
        <v>44</v>
      </c>
      <c r="B23" s="410">
        <v>411889</v>
      </c>
      <c r="C23" s="410"/>
      <c r="D23" s="410" t="s">
        <v>144</v>
      </c>
      <c r="E23" s="410"/>
      <c r="F23" s="410">
        <v>525000</v>
      </c>
    </row>
    <row r="24" spans="1:11">
      <c r="A24" s="409" t="s">
        <v>45</v>
      </c>
      <c r="B24" s="410">
        <v>82408</v>
      </c>
      <c r="C24" s="410"/>
      <c r="D24" s="410" t="s">
        <v>144</v>
      </c>
      <c r="E24" s="410"/>
      <c r="F24" s="410">
        <v>234300</v>
      </c>
    </row>
    <row r="25" spans="1:11">
      <c r="A25" s="409" t="s">
        <v>46</v>
      </c>
      <c r="B25" s="410">
        <v>286312</v>
      </c>
      <c r="C25" s="410"/>
      <c r="D25" s="410" t="s">
        <v>144</v>
      </c>
      <c r="E25" s="410"/>
      <c r="F25" s="410">
        <v>75000</v>
      </c>
    </row>
    <row r="26" spans="1:11">
      <c r="A26" s="409" t="s">
        <v>244</v>
      </c>
      <c r="C26" s="411"/>
      <c r="D26" s="411"/>
      <c r="E26" s="411"/>
      <c r="F26" s="411"/>
    </row>
    <row r="27" spans="1:11">
      <c r="A27" s="412" t="s">
        <v>245</v>
      </c>
      <c r="B27" s="413"/>
      <c r="C27" s="413"/>
      <c r="D27" s="413"/>
      <c r="E27" s="413"/>
      <c r="F27" s="413"/>
    </row>
    <row r="29" spans="1:11">
      <c r="A29" s="384" t="s">
        <v>246</v>
      </c>
      <c r="B29" s="385"/>
      <c r="C29" s="385"/>
      <c r="D29" s="385"/>
      <c r="E29" s="384"/>
    </row>
    <row r="30" spans="1:11">
      <c r="A30" s="388" t="s">
        <v>65</v>
      </c>
      <c r="B30" s="388"/>
      <c r="C30" s="388"/>
      <c r="D30" s="388"/>
      <c r="E30" s="414"/>
    </row>
    <row r="31" spans="1:11" ht="26.25">
      <c r="A31" s="390" t="s">
        <v>247</v>
      </c>
      <c r="B31" s="390" t="s">
        <v>41</v>
      </c>
      <c r="C31" s="390" t="s">
        <v>44</v>
      </c>
      <c r="D31" s="390" t="s">
        <v>45</v>
      </c>
      <c r="E31" s="390" t="s">
        <v>46</v>
      </c>
    </row>
    <row r="32" spans="1:11">
      <c r="A32" s="407" t="s">
        <v>41</v>
      </c>
      <c r="B32" s="408">
        <v>9974190</v>
      </c>
      <c r="C32" s="408">
        <v>8155950</v>
      </c>
      <c r="D32" s="408">
        <v>1206780</v>
      </c>
      <c r="E32" s="408">
        <v>611460</v>
      </c>
    </row>
    <row r="33" spans="1:11">
      <c r="A33" s="415" t="s">
        <v>248</v>
      </c>
      <c r="B33" s="416">
        <v>27326.55</v>
      </c>
      <c r="C33" s="416">
        <v>22345.07</v>
      </c>
      <c r="D33" s="416">
        <v>3306.25</v>
      </c>
      <c r="E33" s="416">
        <v>1675.23</v>
      </c>
    </row>
    <row r="34" spans="1:11">
      <c r="A34" s="409" t="s">
        <v>249</v>
      </c>
      <c r="B34" s="410">
        <v>834300</v>
      </c>
      <c r="C34" s="410">
        <v>525000</v>
      </c>
      <c r="D34" s="410">
        <v>234300</v>
      </c>
      <c r="E34" s="410">
        <v>75000</v>
      </c>
    </row>
    <row r="35" spans="1:11">
      <c r="A35" s="409" t="s">
        <v>250</v>
      </c>
      <c r="B35" s="410">
        <v>875400</v>
      </c>
      <c r="C35" s="410">
        <v>761400</v>
      </c>
      <c r="D35" s="410">
        <v>82500</v>
      </c>
      <c r="E35" s="410">
        <v>31500</v>
      </c>
    </row>
    <row r="36" spans="1:11">
      <c r="A36" s="409" t="s">
        <v>251</v>
      </c>
      <c r="B36" s="410">
        <v>828600</v>
      </c>
      <c r="C36" s="410">
        <v>250200</v>
      </c>
      <c r="D36" s="410">
        <v>184800</v>
      </c>
      <c r="E36" s="410">
        <v>393600</v>
      </c>
    </row>
    <row r="37" spans="1:11">
      <c r="A37" s="409" t="s">
        <v>252</v>
      </c>
      <c r="B37" s="410">
        <v>7402500</v>
      </c>
      <c r="C37" s="410">
        <v>6587700</v>
      </c>
      <c r="D37" s="410">
        <v>703800</v>
      </c>
      <c r="E37" s="410">
        <v>111000</v>
      </c>
    </row>
    <row r="38" spans="1:11">
      <c r="A38" s="409" t="s">
        <v>253</v>
      </c>
      <c r="B38" s="410">
        <v>4890</v>
      </c>
      <c r="C38" s="410">
        <v>3150</v>
      </c>
      <c r="D38" s="410">
        <v>1380</v>
      </c>
      <c r="E38" s="410">
        <v>360</v>
      </c>
    </row>
    <row r="39" spans="1:11">
      <c r="A39" s="409" t="s">
        <v>254</v>
      </c>
      <c r="B39" s="410">
        <v>28500</v>
      </c>
      <c r="C39" s="410">
        <v>28500</v>
      </c>
      <c r="D39" s="410">
        <v>0</v>
      </c>
      <c r="E39" s="410">
        <v>0</v>
      </c>
    </row>
    <row r="40" spans="1:11">
      <c r="A40" s="417" t="s">
        <v>255</v>
      </c>
      <c r="B40" s="417"/>
      <c r="C40" s="417"/>
      <c r="D40" s="417"/>
      <c r="E40" s="417"/>
    </row>
    <row r="41" spans="1:11">
      <c r="A41" s="418" t="s">
        <v>256</v>
      </c>
      <c r="B41" s="418"/>
      <c r="C41" s="418"/>
      <c r="D41" s="418"/>
      <c r="E41" s="418"/>
    </row>
    <row r="42" spans="1:11">
      <c r="A42" s="419" t="s">
        <v>242</v>
      </c>
      <c r="B42" s="419"/>
      <c r="C42" s="419"/>
      <c r="D42" s="419"/>
      <c r="E42" s="419"/>
    </row>
    <row r="43" spans="1:11">
      <c r="A43" s="420"/>
      <c r="B43" s="420"/>
      <c r="C43" s="420"/>
      <c r="D43" s="420"/>
      <c r="E43" s="420"/>
    </row>
    <row r="44" spans="1:11">
      <c r="G44" s="421"/>
      <c r="H44" s="403"/>
      <c r="I44" s="403"/>
      <c r="J44" s="403"/>
      <c r="K44" s="403"/>
    </row>
    <row r="45" spans="1:11">
      <c r="G45" s="388"/>
      <c r="H45" s="388"/>
      <c r="I45" s="388"/>
      <c r="J45" s="388"/>
      <c r="K45" s="388"/>
    </row>
    <row r="46" spans="1:11">
      <c r="G46" s="422"/>
      <c r="H46" s="423"/>
      <c r="I46" s="424"/>
      <c r="J46" s="425"/>
      <c r="K46" s="425"/>
    </row>
    <row r="47" spans="1:11">
      <c r="G47" s="395"/>
      <c r="H47" s="403"/>
      <c r="I47" s="403"/>
      <c r="J47" s="403"/>
      <c r="K47" s="403"/>
    </row>
    <row r="48" spans="1:11">
      <c r="A48" s="399"/>
      <c r="B48" s="396"/>
      <c r="C48" s="396"/>
      <c r="D48" s="396"/>
      <c r="E48" s="396"/>
      <c r="G48" s="399"/>
      <c r="H48" s="403"/>
      <c r="I48" s="396"/>
      <c r="J48" s="396"/>
      <c r="K48" s="396"/>
    </row>
    <row r="49" spans="1:11">
      <c r="A49" s="426" t="s">
        <v>257</v>
      </c>
      <c r="G49" s="399"/>
      <c r="H49" s="403"/>
      <c r="I49" s="396"/>
      <c r="J49" s="396"/>
      <c r="K49" s="396"/>
    </row>
    <row r="50" spans="1:11">
      <c r="A50" s="427"/>
      <c r="C50" s="428"/>
      <c r="G50" s="399"/>
      <c r="H50" s="403"/>
      <c r="I50" s="396"/>
      <c r="J50" s="396"/>
      <c r="K50" s="396"/>
    </row>
    <row r="51" spans="1:11">
      <c r="A51" s="429" t="s">
        <v>258</v>
      </c>
      <c r="B51" s="430"/>
      <c r="C51" s="430"/>
      <c r="D51" s="430"/>
      <c r="E51" s="431"/>
      <c r="G51" s="399"/>
      <c r="H51" s="403"/>
      <c r="I51" s="396"/>
      <c r="J51" s="396"/>
      <c r="K51" s="396"/>
    </row>
    <row r="52" spans="1:11" ht="39" customHeight="1">
      <c r="A52" s="429" t="s">
        <v>259</v>
      </c>
      <c r="B52" s="430"/>
      <c r="C52" s="430"/>
      <c r="D52" s="430"/>
      <c r="E52" s="431"/>
      <c r="G52" s="401"/>
      <c r="H52" s="403"/>
      <c r="I52" s="396"/>
      <c r="J52" s="396"/>
      <c r="K52" s="396"/>
    </row>
    <row r="53" spans="1:11">
      <c r="A53" s="432" t="s">
        <v>260</v>
      </c>
      <c r="B53" s="433" t="s">
        <v>261</v>
      </c>
      <c r="C53" s="434" t="s">
        <v>262</v>
      </c>
      <c r="D53" s="433" t="s">
        <v>263</v>
      </c>
      <c r="E53" s="433"/>
      <c r="G53" s="395"/>
      <c r="H53" s="403"/>
      <c r="I53" s="403"/>
      <c r="J53" s="403"/>
      <c r="K53" s="403"/>
    </row>
    <row r="54" spans="1:11">
      <c r="A54" s="432" t="s">
        <v>44</v>
      </c>
      <c r="B54" s="433"/>
      <c r="C54" s="434"/>
      <c r="D54" s="433"/>
      <c r="E54" s="433"/>
      <c r="G54" s="399"/>
      <c r="H54" s="403"/>
      <c r="I54" s="396"/>
      <c r="J54" s="396"/>
      <c r="K54" s="396"/>
    </row>
    <row r="55" spans="1:11">
      <c r="A55" s="432" t="s">
        <v>264</v>
      </c>
      <c r="B55" s="433">
        <v>9.5</v>
      </c>
      <c r="C55" s="434">
        <v>98.5</v>
      </c>
      <c r="D55" s="433">
        <v>0.2</v>
      </c>
      <c r="E55" s="433"/>
      <c r="G55" s="399"/>
      <c r="H55" s="403"/>
      <c r="I55" s="396"/>
      <c r="J55" s="396"/>
      <c r="K55" s="396"/>
    </row>
    <row r="56" spans="1:11">
      <c r="A56" s="432" t="s">
        <v>265</v>
      </c>
      <c r="B56" s="433">
        <v>8.1999999999999993</v>
      </c>
      <c r="C56" s="434">
        <v>76</v>
      </c>
      <c r="D56" s="433">
        <v>0.1</v>
      </c>
      <c r="E56" s="433"/>
      <c r="G56" s="395"/>
      <c r="H56" s="403"/>
      <c r="I56" s="403"/>
      <c r="J56" s="403"/>
      <c r="K56" s="403"/>
    </row>
    <row r="57" spans="1:11">
      <c r="A57" s="432" t="s">
        <v>266</v>
      </c>
      <c r="B57" s="433">
        <v>9.8000000000000007</v>
      </c>
      <c r="C57" s="434">
        <v>128.4</v>
      </c>
      <c r="D57" s="433">
        <v>0.2</v>
      </c>
      <c r="E57" s="433"/>
      <c r="G57" s="399"/>
      <c r="H57" s="403"/>
      <c r="I57" s="396"/>
      <c r="J57" s="396"/>
      <c r="K57" s="396"/>
    </row>
    <row r="58" spans="1:11">
      <c r="A58" s="432" t="s">
        <v>267</v>
      </c>
      <c r="B58" s="433">
        <v>12.9</v>
      </c>
      <c r="C58" s="434">
        <v>68.400000000000006</v>
      </c>
      <c r="D58" s="433">
        <v>0.3</v>
      </c>
      <c r="E58" s="433"/>
      <c r="G58" s="399"/>
      <c r="H58" s="403"/>
      <c r="I58" s="396"/>
      <c r="J58" s="396"/>
      <c r="K58" s="396"/>
    </row>
    <row r="59" spans="1:11">
      <c r="A59" s="432" t="s">
        <v>268</v>
      </c>
      <c r="B59" s="433">
        <v>6.5</v>
      </c>
      <c r="C59" s="434">
        <v>89.2</v>
      </c>
      <c r="D59" s="433">
        <v>0.3</v>
      </c>
      <c r="E59" s="433"/>
      <c r="G59" s="399"/>
      <c r="H59" s="403"/>
      <c r="I59" s="396"/>
      <c r="J59" s="396"/>
      <c r="K59" s="396"/>
    </row>
    <row r="60" spans="1:11">
      <c r="A60" s="432" t="s">
        <v>45</v>
      </c>
      <c r="B60" s="433"/>
      <c r="C60" s="434"/>
      <c r="D60" s="433"/>
      <c r="E60" s="433"/>
      <c r="G60" s="435"/>
      <c r="H60" s="435"/>
      <c r="I60" s="435"/>
      <c r="J60" s="435"/>
      <c r="K60" s="435"/>
    </row>
    <row r="61" spans="1:11">
      <c r="A61" s="432" t="s">
        <v>269</v>
      </c>
      <c r="B61" s="433">
        <v>5.2</v>
      </c>
      <c r="C61" s="434">
        <v>70.099999999999994</v>
      </c>
      <c r="D61" s="433">
        <v>0.3</v>
      </c>
      <c r="E61" s="433"/>
      <c r="G61" s="436"/>
      <c r="H61" s="436"/>
      <c r="I61" s="436"/>
      <c r="J61" s="436"/>
      <c r="K61" s="436"/>
    </row>
    <row r="62" spans="1:11">
      <c r="A62" s="432" t="s">
        <v>270</v>
      </c>
      <c r="B62" s="433">
        <v>5.9</v>
      </c>
      <c r="C62" s="434">
        <v>74.2</v>
      </c>
      <c r="D62" s="433">
        <v>0.1</v>
      </c>
      <c r="E62" s="433"/>
    </row>
    <row r="63" spans="1:11">
      <c r="A63" s="432" t="s">
        <v>271</v>
      </c>
      <c r="B63" s="433"/>
      <c r="C63" s="434"/>
      <c r="D63" s="433"/>
      <c r="E63" s="433"/>
    </row>
    <row r="64" spans="1:11">
      <c r="A64" s="432" t="s">
        <v>272</v>
      </c>
      <c r="B64" s="433">
        <v>8</v>
      </c>
      <c r="C64" s="434">
        <v>240.1</v>
      </c>
      <c r="D64" s="433">
        <v>0.3</v>
      </c>
      <c r="E64" s="433"/>
    </row>
    <row r="65" spans="1:7">
      <c r="A65" s="437" t="s">
        <v>273</v>
      </c>
      <c r="B65" s="437">
        <v>6</v>
      </c>
      <c r="C65" s="437">
        <v>66.3</v>
      </c>
      <c r="D65" s="437">
        <v>0.2</v>
      </c>
      <c r="E65" s="437"/>
    </row>
    <row r="66" spans="1:7">
      <c r="A66" s="436" t="s">
        <v>274</v>
      </c>
      <c r="B66" s="436">
        <v>4.7</v>
      </c>
      <c r="C66" s="436">
        <v>105.1</v>
      </c>
      <c r="D66" s="436">
        <v>0.1</v>
      </c>
      <c r="E66" s="436"/>
    </row>
    <row r="67" spans="1:7">
      <c r="A67" s="426" t="s">
        <v>275</v>
      </c>
    </row>
    <row r="68" spans="1:7">
      <c r="A68" s="427" t="s">
        <v>242</v>
      </c>
      <c r="C68" s="428"/>
    </row>
    <row r="69" spans="1:7">
      <c r="F69" s="421"/>
      <c r="G69" s="403"/>
    </row>
    <row r="72" spans="1:7">
      <c r="A72" s="421" t="s">
        <v>276</v>
      </c>
      <c r="B72" s="403"/>
      <c r="C72" s="403"/>
      <c r="D72" s="403"/>
      <c r="E72" s="403"/>
    </row>
    <row r="73" spans="1:7">
      <c r="A73" s="388" t="s">
        <v>65</v>
      </c>
      <c r="B73" s="388"/>
      <c r="C73" s="388"/>
      <c r="D73" s="388"/>
      <c r="E73" s="388"/>
    </row>
    <row r="74" spans="1:7">
      <c r="A74" s="390" t="s">
        <v>277</v>
      </c>
      <c r="B74" s="438">
        <v>2005</v>
      </c>
      <c r="C74" s="391">
        <v>2008</v>
      </c>
      <c r="D74" s="438">
        <v>2009</v>
      </c>
      <c r="E74" s="438">
        <v>2010</v>
      </c>
    </row>
    <row r="75" spans="1:7">
      <c r="A75" s="395" t="s">
        <v>41</v>
      </c>
      <c r="B75" s="439">
        <v>262539</v>
      </c>
      <c r="C75" s="439">
        <v>156674</v>
      </c>
      <c r="D75" s="439">
        <v>185870</v>
      </c>
      <c r="E75" s="439">
        <v>219022</v>
      </c>
    </row>
    <row r="76" spans="1:7">
      <c r="A76" s="399" t="s">
        <v>278</v>
      </c>
      <c r="B76" s="440">
        <v>103516</v>
      </c>
      <c r="C76" s="440">
        <v>45619</v>
      </c>
      <c r="D76" s="440">
        <v>76641</v>
      </c>
      <c r="E76" s="440">
        <v>153500</v>
      </c>
    </row>
    <row r="77" spans="1:7">
      <c r="A77" s="399" t="s">
        <v>279</v>
      </c>
      <c r="B77" s="441" t="s">
        <v>280</v>
      </c>
      <c r="C77" s="441" t="s">
        <v>280</v>
      </c>
      <c r="D77" s="441" t="s">
        <v>280</v>
      </c>
      <c r="E77" s="442">
        <v>52790</v>
      </c>
    </row>
    <row r="78" spans="1:7">
      <c r="A78" s="443" t="s">
        <v>281</v>
      </c>
      <c r="B78" s="441" t="s">
        <v>282</v>
      </c>
      <c r="C78" s="441" t="s">
        <v>282</v>
      </c>
      <c r="D78" s="441" t="s">
        <v>282</v>
      </c>
      <c r="E78" s="396">
        <v>74</v>
      </c>
    </row>
    <row r="79" spans="1:7">
      <c r="A79" s="399" t="s">
        <v>283</v>
      </c>
      <c r="B79" s="440">
        <v>10040</v>
      </c>
      <c r="C79" s="440">
        <v>11506</v>
      </c>
      <c r="D79" s="440">
        <v>11271</v>
      </c>
      <c r="E79" s="440">
        <v>12318</v>
      </c>
    </row>
    <row r="80" spans="1:7">
      <c r="A80" s="399" t="s">
        <v>284</v>
      </c>
      <c r="B80" s="440">
        <v>148743</v>
      </c>
      <c r="C80" s="440">
        <v>99349</v>
      </c>
      <c r="D80" s="440">
        <v>97780</v>
      </c>
      <c r="E80" s="441" t="s">
        <v>280</v>
      </c>
    </row>
    <row r="81" spans="1:5">
      <c r="A81" s="399" t="s">
        <v>285</v>
      </c>
      <c r="B81" s="396">
        <v>240</v>
      </c>
      <c r="C81" s="396">
        <v>200</v>
      </c>
      <c r="D81" s="396">
        <v>178</v>
      </c>
      <c r="E81" s="396">
        <v>340</v>
      </c>
    </row>
    <row r="82" spans="1:5">
      <c r="A82" s="435" t="s">
        <v>286</v>
      </c>
      <c r="B82" s="435"/>
      <c r="C82" s="435"/>
      <c r="D82" s="435"/>
      <c r="E82" s="435"/>
    </row>
    <row r="83" spans="1:5">
      <c r="A83" s="444" t="s">
        <v>287</v>
      </c>
      <c r="B83" s="444"/>
      <c r="C83" s="444"/>
      <c r="D83" s="444"/>
      <c r="E83" s="444"/>
    </row>
    <row r="84" spans="1:5">
      <c r="A84" s="444" t="s">
        <v>288</v>
      </c>
      <c r="B84" s="444"/>
      <c r="C84" s="444"/>
      <c r="D84" s="444"/>
      <c r="E84" s="444"/>
    </row>
    <row r="85" spans="1:5">
      <c r="A85" s="436" t="s">
        <v>242</v>
      </c>
      <c r="B85" s="436"/>
      <c r="C85" s="436"/>
      <c r="D85" s="436"/>
      <c r="E85" s="436"/>
    </row>
    <row r="88" spans="1:5">
      <c r="A88" s="421" t="s">
        <v>289</v>
      </c>
      <c r="B88" s="403"/>
      <c r="C88" s="403"/>
      <c r="D88" s="403"/>
      <c r="E88" s="403"/>
    </row>
    <row r="89" spans="1:5">
      <c r="A89" s="445" t="s">
        <v>65</v>
      </c>
      <c r="B89" s="445"/>
      <c r="C89" s="445"/>
      <c r="D89" s="445"/>
      <c r="E89" s="445"/>
    </row>
    <row r="90" spans="1:5">
      <c r="A90" s="390" t="s">
        <v>277</v>
      </c>
      <c r="B90" s="438">
        <v>2005</v>
      </c>
      <c r="C90" s="391">
        <v>2008</v>
      </c>
      <c r="D90" s="438">
        <v>2009</v>
      </c>
      <c r="E90" s="438">
        <v>2010</v>
      </c>
    </row>
    <row r="91" spans="1:5">
      <c r="A91" s="446" t="s">
        <v>41</v>
      </c>
      <c r="B91" s="447">
        <v>56225</v>
      </c>
      <c r="C91" s="447">
        <v>52755</v>
      </c>
      <c r="D91" s="447">
        <v>54782</v>
      </c>
      <c r="E91" s="447">
        <v>58901</v>
      </c>
    </row>
    <row r="92" spans="1:5">
      <c r="A92" s="399" t="s">
        <v>278</v>
      </c>
      <c r="B92" s="440">
        <v>16655</v>
      </c>
      <c r="C92" s="440">
        <v>15045</v>
      </c>
      <c r="D92" s="440">
        <v>17670</v>
      </c>
      <c r="E92" s="440">
        <v>29288</v>
      </c>
    </row>
    <row r="93" spans="1:5">
      <c r="A93" s="399" t="s">
        <v>279</v>
      </c>
      <c r="B93" s="441" t="s">
        <v>280</v>
      </c>
      <c r="C93" s="441" t="s">
        <v>280</v>
      </c>
      <c r="D93" s="441" t="s">
        <v>280</v>
      </c>
      <c r="E93" s="440">
        <v>2336</v>
      </c>
    </row>
    <row r="94" spans="1:5">
      <c r="A94" s="399" t="s">
        <v>281</v>
      </c>
      <c r="B94" s="441" t="s">
        <v>282</v>
      </c>
      <c r="C94" s="441" t="s">
        <v>282</v>
      </c>
      <c r="D94" s="441" t="s">
        <v>282</v>
      </c>
      <c r="E94" s="396">
        <v>802</v>
      </c>
    </row>
    <row r="95" spans="1:5">
      <c r="A95" s="399" t="s">
        <v>283</v>
      </c>
      <c r="B95" s="440">
        <v>17795</v>
      </c>
      <c r="C95" s="440">
        <v>20253</v>
      </c>
      <c r="D95" s="440">
        <v>20031</v>
      </c>
      <c r="E95" s="440">
        <v>23430</v>
      </c>
    </row>
    <row r="96" spans="1:5">
      <c r="A96" s="399" t="s">
        <v>284</v>
      </c>
      <c r="B96" s="440">
        <v>20263</v>
      </c>
      <c r="C96" s="440">
        <v>16004</v>
      </c>
      <c r="D96" s="440">
        <v>15696</v>
      </c>
      <c r="E96" s="441" t="s">
        <v>280</v>
      </c>
    </row>
    <row r="97" spans="1:8">
      <c r="A97" s="399" t="s">
        <v>285</v>
      </c>
      <c r="B97" s="440">
        <v>1512</v>
      </c>
      <c r="C97" s="440">
        <v>1453</v>
      </c>
      <c r="D97" s="440">
        <v>1385</v>
      </c>
      <c r="E97" s="440">
        <v>3045</v>
      </c>
      <c r="F97" s="424"/>
      <c r="G97" s="424"/>
      <c r="H97" s="425"/>
    </row>
    <row r="98" spans="1:8">
      <c r="A98" s="435" t="s">
        <v>290</v>
      </c>
      <c r="B98" s="435"/>
      <c r="C98" s="435"/>
      <c r="D98" s="435"/>
      <c r="E98" s="435"/>
      <c r="F98" s="396"/>
      <c r="G98" s="396"/>
      <c r="H98" s="396"/>
    </row>
    <row r="99" spans="1:8">
      <c r="A99" s="444" t="s">
        <v>287</v>
      </c>
      <c r="B99" s="444"/>
      <c r="C99" s="444"/>
      <c r="D99" s="444"/>
      <c r="E99" s="444"/>
      <c r="F99" s="396"/>
      <c r="G99" s="396"/>
      <c r="H99" s="396"/>
    </row>
    <row r="100" spans="1:8">
      <c r="A100" s="444" t="s">
        <v>288</v>
      </c>
      <c r="B100" s="444"/>
      <c r="C100" s="444"/>
      <c r="D100" s="444"/>
      <c r="E100" s="444"/>
      <c r="F100" s="396"/>
      <c r="G100" s="396"/>
      <c r="H100" s="396"/>
    </row>
    <row r="101" spans="1:8">
      <c r="A101" s="436" t="s">
        <v>242</v>
      </c>
      <c r="B101" s="436"/>
      <c r="C101" s="436"/>
      <c r="D101" s="436"/>
      <c r="E101" s="436"/>
      <c r="F101" s="396"/>
      <c r="G101" s="396"/>
      <c r="H101" s="396"/>
    </row>
    <row r="102" spans="1:8">
      <c r="F102" s="396"/>
      <c r="G102" s="396"/>
      <c r="H102" s="396"/>
    </row>
    <row r="103" spans="1:8">
      <c r="F103" s="396"/>
      <c r="G103" s="396"/>
      <c r="H103" s="396"/>
    </row>
    <row r="104" spans="1:8">
      <c r="A104" s="421" t="s">
        <v>291</v>
      </c>
      <c r="B104" s="403"/>
      <c r="C104" s="403"/>
      <c r="D104" s="403"/>
      <c r="E104" s="403"/>
      <c r="F104" s="396"/>
      <c r="G104" s="396"/>
      <c r="H104" s="396"/>
    </row>
    <row r="105" spans="1:8">
      <c r="A105" s="388" t="s">
        <v>292</v>
      </c>
      <c r="B105" s="388"/>
      <c r="C105" s="388"/>
      <c r="D105" s="388"/>
      <c r="E105" s="388"/>
      <c r="F105" s="396"/>
      <c r="G105" s="396"/>
      <c r="H105" s="396"/>
    </row>
    <row r="106" spans="1:8">
      <c r="A106" s="390" t="s">
        <v>277</v>
      </c>
      <c r="B106" s="438">
        <v>2005</v>
      </c>
      <c r="C106" s="391">
        <v>2008</v>
      </c>
      <c r="D106" s="438">
        <v>2009</v>
      </c>
      <c r="E106" s="438">
        <v>2010</v>
      </c>
      <c r="F106" s="396"/>
      <c r="G106" s="396"/>
      <c r="H106" s="396"/>
    </row>
    <row r="107" spans="1:8">
      <c r="A107" s="446" t="s">
        <v>41</v>
      </c>
      <c r="B107" s="447">
        <v>64915</v>
      </c>
      <c r="C107" s="447">
        <v>65475</v>
      </c>
      <c r="D107" s="447">
        <v>57999</v>
      </c>
      <c r="E107" s="447">
        <v>62170</v>
      </c>
      <c r="F107" s="396"/>
      <c r="G107" s="396"/>
      <c r="H107" s="396"/>
    </row>
    <row r="108" spans="1:8">
      <c r="A108" s="399" t="s">
        <v>278</v>
      </c>
      <c r="B108" s="440">
        <v>47490</v>
      </c>
      <c r="C108" s="440">
        <v>50404</v>
      </c>
      <c r="D108" s="440">
        <v>42835</v>
      </c>
      <c r="E108" s="440">
        <v>51464</v>
      </c>
      <c r="F108" s="396"/>
      <c r="G108" s="396"/>
      <c r="H108" s="396"/>
    </row>
    <row r="109" spans="1:8">
      <c r="A109" s="399" t="s">
        <v>279</v>
      </c>
      <c r="B109" s="441" t="s">
        <v>280</v>
      </c>
      <c r="C109" s="441" t="s">
        <v>280</v>
      </c>
      <c r="D109" s="441" t="s">
        <v>280</v>
      </c>
      <c r="E109" s="440">
        <v>1166</v>
      </c>
      <c r="F109" s="396"/>
      <c r="G109" s="396"/>
      <c r="H109" s="396"/>
    </row>
    <row r="110" spans="1:8">
      <c r="A110" s="399" t="s">
        <v>283</v>
      </c>
      <c r="B110" s="440">
        <v>8222</v>
      </c>
      <c r="C110" s="440">
        <v>8310</v>
      </c>
      <c r="D110" s="440">
        <v>8343</v>
      </c>
      <c r="E110" s="440">
        <v>7808</v>
      </c>
      <c r="G110" s="448"/>
      <c r="H110" s="448"/>
    </row>
    <row r="111" spans="1:8">
      <c r="A111" s="399" t="s">
        <v>284</v>
      </c>
      <c r="B111" s="440">
        <v>8503</v>
      </c>
      <c r="C111" s="440">
        <v>5978</v>
      </c>
      <c r="D111" s="440">
        <v>6206</v>
      </c>
      <c r="E111" s="441" t="s">
        <v>280</v>
      </c>
      <c r="F111" s="401"/>
      <c r="G111" s="401"/>
      <c r="H111" s="401"/>
    </row>
    <row r="112" spans="1:8">
      <c r="A112" s="399" t="s">
        <v>285</v>
      </c>
      <c r="B112" s="396">
        <v>700</v>
      </c>
      <c r="C112" s="396">
        <v>783</v>
      </c>
      <c r="D112" s="396">
        <v>615</v>
      </c>
      <c r="E112" s="440">
        <v>1732</v>
      </c>
    </row>
    <row r="113" spans="1:5">
      <c r="A113" s="435" t="s">
        <v>290</v>
      </c>
      <c r="B113" s="435"/>
      <c r="C113" s="435"/>
      <c r="D113" s="435"/>
      <c r="E113" s="435"/>
    </row>
    <row r="114" spans="1:5">
      <c r="A114" s="444" t="s">
        <v>287</v>
      </c>
      <c r="B114" s="444"/>
      <c r="C114" s="444"/>
      <c r="D114" s="444"/>
      <c r="E114" s="444"/>
    </row>
    <row r="115" spans="1:5">
      <c r="A115" s="436" t="s">
        <v>242</v>
      </c>
      <c r="B115" s="436"/>
      <c r="C115" s="436"/>
      <c r="D115" s="436"/>
      <c r="E115" s="436"/>
    </row>
    <row r="118" spans="1:5">
      <c r="A118" s="421" t="s">
        <v>293</v>
      </c>
      <c r="B118" s="403"/>
      <c r="C118" s="403"/>
      <c r="D118" s="403"/>
      <c r="E118" s="403"/>
    </row>
    <row r="119" spans="1:5">
      <c r="A119" s="449" t="s">
        <v>65</v>
      </c>
      <c r="B119" s="449"/>
      <c r="C119" s="449"/>
      <c r="D119" s="449"/>
      <c r="E119" s="449"/>
    </row>
    <row r="120" spans="1:5">
      <c r="A120" s="390" t="s">
        <v>294</v>
      </c>
      <c r="B120" s="450">
        <v>2005</v>
      </c>
      <c r="C120" s="391">
        <v>2008</v>
      </c>
      <c r="D120" s="438">
        <v>2009</v>
      </c>
      <c r="E120" s="438">
        <v>2010</v>
      </c>
    </row>
    <row r="121" spans="1:5">
      <c r="A121" s="446" t="s">
        <v>41</v>
      </c>
      <c r="B121" s="451">
        <v>0.27900000000000003</v>
      </c>
      <c r="C121" s="451">
        <v>0.16200000000000001</v>
      </c>
      <c r="D121" s="451">
        <v>0.16400000000000001</v>
      </c>
      <c r="E121" s="451">
        <v>0.17299999999999999</v>
      </c>
    </row>
    <row r="122" spans="1:5">
      <c r="A122" s="399" t="s">
        <v>295</v>
      </c>
      <c r="B122" s="396">
        <v>0.191</v>
      </c>
      <c r="C122" s="396">
        <v>9.1999999999999998E-2</v>
      </c>
      <c r="D122" s="396">
        <v>0.10199999999999999</v>
      </c>
      <c r="E122" s="396">
        <v>0.111</v>
      </c>
    </row>
    <row r="123" spans="1:5">
      <c r="A123" s="399" t="s">
        <v>296</v>
      </c>
      <c r="B123" s="396">
        <v>4.1000000000000002E-2</v>
      </c>
      <c r="C123" s="396">
        <v>3.1E-2</v>
      </c>
      <c r="D123" s="396">
        <v>0.03</v>
      </c>
      <c r="E123" s="396">
        <v>0.03</v>
      </c>
    </row>
    <row r="124" spans="1:5">
      <c r="A124" s="399" t="s">
        <v>297</v>
      </c>
      <c r="B124" s="396">
        <v>4.7E-2</v>
      </c>
      <c r="C124" s="396">
        <v>3.9E-2</v>
      </c>
      <c r="D124" s="396">
        <v>3.2000000000000001E-2</v>
      </c>
      <c r="E124" s="396">
        <v>3.2000000000000001E-2</v>
      </c>
    </row>
    <row r="125" spans="1:5">
      <c r="A125" s="435" t="s">
        <v>298</v>
      </c>
      <c r="B125" s="435"/>
      <c r="C125" s="435"/>
      <c r="D125" s="435"/>
      <c r="E125" s="435"/>
    </row>
    <row r="126" spans="1:5">
      <c r="A126" s="436" t="s">
        <v>242</v>
      </c>
      <c r="B126" s="436"/>
      <c r="C126" s="436"/>
      <c r="D126" s="436"/>
      <c r="E126" s="436"/>
    </row>
    <row r="129" spans="1:5">
      <c r="A129" s="421" t="s">
        <v>299</v>
      </c>
      <c r="B129" s="403"/>
      <c r="C129" s="403"/>
      <c r="D129" s="403"/>
      <c r="E129" s="403"/>
    </row>
    <row r="130" spans="1:5">
      <c r="A130" s="449" t="s">
        <v>300</v>
      </c>
      <c r="B130" s="449"/>
      <c r="C130" s="449"/>
      <c r="D130" s="449"/>
      <c r="E130" s="449"/>
    </row>
    <row r="131" spans="1:5">
      <c r="A131" s="390" t="s">
        <v>277</v>
      </c>
      <c r="B131" s="450">
        <v>2006</v>
      </c>
      <c r="C131" s="391">
        <v>2008</v>
      </c>
      <c r="D131" s="438">
        <v>2009</v>
      </c>
      <c r="E131" s="438">
        <v>2010</v>
      </c>
    </row>
    <row r="132" spans="1:5">
      <c r="A132" s="446" t="s">
        <v>41</v>
      </c>
      <c r="B132" s="451">
        <v>23</v>
      </c>
      <c r="C132" s="451">
        <v>21</v>
      </c>
      <c r="D132" s="451">
        <v>21</v>
      </c>
      <c r="E132" s="451">
        <v>23</v>
      </c>
    </row>
    <row r="133" spans="1:5">
      <c r="A133" s="399" t="s">
        <v>301</v>
      </c>
      <c r="B133" s="396">
        <v>16</v>
      </c>
      <c r="C133" s="396">
        <v>15</v>
      </c>
      <c r="D133" s="396">
        <v>14</v>
      </c>
      <c r="E133" s="396">
        <v>15</v>
      </c>
    </row>
    <row r="134" spans="1:5">
      <c r="A134" s="399" t="s">
        <v>279</v>
      </c>
      <c r="B134" s="396">
        <v>1</v>
      </c>
      <c r="C134" s="396">
        <v>1</v>
      </c>
      <c r="D134" s="396">
        <v>1</v>
      </c>
      <c r="E134" s="396">
        <v>1</v>
      </c>
    </row>
    <row r="135" spans="1:5">
      <c r="A135" s="399" t="s">
        <v>302</v>
      </c>
      <c r="B135" s="396">
        <v>5</v>
      </c>
      <c r="C135" s="396">
        <v>4</v>
      </c>
      <c r="D135" s="396">
        <v>5</v>
      </c>
      <c r="E135" s="396">
        <v>4</v>
      </c>
    </row>
    <row r="136" spans="1:5">
      <c r="A136" s="399" t="s">
        <v>285</v>
      </c>
      <c r="B136" s="396">
        <v>1</v>
      </c>
      <c r="C136" s="396">
        <v>1</v>
      </c>
      <c r="D136" s="396">
        <v>1</v>
      </c>
      <c r="E136" s="396">
        <v>3</v>
      </c>
    </row>
    <row r="137" spans="1:5">
      <c r="A137" s="452" t="s">
        <v>290</v>
      </c>
      <c r="B137" s="452"/>
      <c r="C137" s="452"/>
      <c r="D137" s="452"/>
      <c r="E137" s="452"/>
    </row>
    <row r="138" spans="1:5">
      <c r="A138" s="436" t="s">
        <v>242</v>
      </c>
      <c r="B138" s="436"/>
      <c r="C138" s="436"/>
      <c r="D138" s="436"/>
      <c r="E138" s="436"/>
    </row>
    <row r="141" spans="1:5">
      <c r="A141" s="421" t="s">
        <v>303</v>
      </c>
      <c r="B141" s="403"/>
      <c r="C141" s="403"/>
      <c r="D141" s="403"/>
      <c r="E141" s="403"/>
    </row>
    <row r="142" spans="1:5">
      <c r="A142" s="390" t="s">
        <v>277</v>
      </c>
      <c r="B142" s="450">
        <v>2006</v>
      </c>
      <c r="C142" s="391">
        <v>2008</v>
      </c>
      <c r="D142" s="438">
        <v>2009</v>
      </c>
      <c r="E142" s="438">
        <v>2010</v>
      </c>
    </row>
    <row r="143" spans="1:5">
      <c r="A143" s="446" t="s">
        <v>41</v>
      </c>
      <c r="B143" s="451">
        <v>15.73</v>
      </c>
      <c r="C143" s="451">
        <v>12.39</v>
      </c>
      <c r="D143" s="451">
        <v>11.5</v>
      </c>
      <c r="E143" s="451">
        <v>11.68</v>
      </c>
    </row>
    <row r="144" spans="1:5">
      <c r="A144" s="399" t="s">
        <v>301</v>
      </c>
      <c r="B144" s="396">
        <v>10.95</v>
      </c>
      <c r="C144" s="396">
        <v>8.85</v>
      </c>
      <c r="D144" s="396">
        <v>7.66</v>
      </c>
      <c r="E144" s="396">
        <v>7.62</v>
      </c>
    </row>
    <row r="145" spans="1:5">
      <c r="A145" s="399" t="s">
        <v>279</v>
      </c>
      <c r="B145" s="396">
        <v>0.68</v>
      </c>
      <c r="C145" s="396">
        <v>0.59</v>
      </c>
      <c r="D145" s="396">
        <v>0.55000000000000004</v>
      </c>
      <c r="E145" s="396">
        <v>0.51</v>
      </c>
    </row>
    <row r="146" spans="1:5">
      <c r="A146" s="399" t="s">
        <v>302</v>
      </c>
      <c r="B146" s="396">
        <v>3.42</v>
      </c>
      <c r="C146" s="396">
        <v>2.36</v>
      </c>
      <c r="D146" s="396">
        <v>2.74</v>
      </c>
      <c r="E146" s="396">
        <v>2.0299999999999998</v>
      </c>
    </row>
    <row r="147" spans="1:5">
      <c r="A147" s="399" t="s">
        <v>285</v>
      </c>
      <c r="B147" s="396">
        <v>0.68</v>
      </c>
      <c r="C147" s="396">
        <v>0.59</v>
      </c>
      <c r="D147" s="396">
        <v>0.55000000000000004</v>
      </c>
      <c r="E147" s="396">
        <v>1.52</v>
      </c>
    </row>
    <row r="148" spans="1:5">
      <c r="A148" s="452" t="s">
        <v>304</v>
      </c>
      <c r="B148" s="452"/>
      <c r="C148" s="452"/>
      <c r="D148" s="452"/>
      <c r="E148" s="452"/>
    </row>
    <row r="149" spans="1:5">
      <c r="A149" s="436" t="s">
        <v>242</v>
      </c>
      <c r="B149" s="436"/>
      <c r="C149" s="436"/>
      <c r="D149" s="436"/>
      <c r="E149" s="436"/>
    </row>
    <row r="152" spans="1:5">
      <c r="A152" s="421" t="s">
        <v>305</v>
      </c>
      <c r="B152" s="403"/>
      <c r="C152" s="403"/>
      <c r="D152" s="403"/>
      <c r="E152" s="403"/>
    </row>
    <row r="153" spans="1:5">
      <c r="A153" s="445" t="s">
        <v>306</v>
      </c>
      <c r="B153" s="445"/>
      <c r="C153" s="445"/>
      <c r="D153" s="445"/>
      <c r="E153" s="445"/>
    </row>
    <row r="154" spans="1:5">
      <c r="A154" s="390" t="s">
        <v>247</v>
      </c>
      <c r="B154" s="450">
        <v>2005</v>
      </c>
      <c r="C154" s="391">
        <v>2008</v>
      </c>
      <c r="D154" s="438">
        <v>2009</v>
      </c>
      <c r="E154" s="438">
        <v>2010</v>
      </c>
    </row>
    <row r="155" spans="1:5">
      <c r="A155" s="446" t="s">
        <v>307</v>
      </c>
      <c r="B155" s="453">
        <v>1141.07</v>
      </c>
      <c r="C155" s="453">
        <v>1233.47</v>
      </c>
      <c r="D155" s="453">
        <v>5383.04</v>
      </c>
      <c r="E155" s="453">
        <v>4240.03</v>
      </c>
    </row>
    <row r="156" spans="1:5">
      <c r="A156" s="399" t="s">
        <v>308</v>
      </c>
      <c r="B156" s="396">
        <v>841</v>
      </c>
      <c r="C156" s="396">
        <v>706</v>
      </c>
      <c r="D156" s="454">
        <v>4104</v>
      </c>
      <c r="E156" s="454">
        <v>2314</v>
      </c>
    </row>
    <row r="157" spans="1:5">
      <c r="A157" s="401" t="s">
        <v>309</v>
      </c>
      <c r="B157" s="396">
        <v>108</v>
      </c>
      <c r="C157" s="396">
        <v>146</v>
      </c>
      <c r="D157" s="396">
        <v>245</v>
      </c>
      <c r="E157" s="396">
        <v>372.79</v>
      </c>
    </row>
    <row r="158" spans="1:5">
      <c r="A158" s="399" t="s">
        <v>310</v>
      </c>
      <c r="B158" s="396">
        <v>173.84</v>
      </c>
      <c r="C158" s="396">
        <v>150</v>
      </c>
      <c r="D158" s="396">
        <v>219.84</v>
      </c>
      <c r="E158" s="396">
        <v>215.82</v>
      </c>
    </row>
    <row r="159" spans="1:5">
      <c r="A159" s="399" t="s">
        <v>311</v>
      </c>
      <c r="B159" s="396">
        <v>15.63</v>
      </c>
      <c r="C159" s="396">
        <v>19.54</v>
      </c>
      <c r="D159" s="396">
        <v>19.489999999999998</v>
      </c>
      <c r="E159" s="396">
        <v>21</v>
      </c>
    </row>
    <row r="160" spans="1:5">
      <c r="A160" s="399" t="s">
        <v>312</v>
      </c>
      <c r="B160" s="396" t="s">
        <v>144</v>
      </c>
      <c r="C160" s="396">
        <v>207</v>
      </c>
      <c r="D160" s="396">
        <v>789</v>
      </c>
      <c r="E160" s="454">
        <v>1309.71</v>
      </c>
    </row>
    <row r="161" spans="1:5">
      <c r="A161" s="399" t="s">
        <v>313</v>
      </c>
      <c r="B161" s="396">
        <v>2.2599999999999998</v>
      </c>
      <c r="C161" s="396">
        <v>4.9000000000000004</v>
      </c>
      <c r="D161" s="396">
        <v>5.69</v>
      </c>
      <c r="E161" s="396">
        <v>6.71</v>
      </c>
    </row>
    <row r="162" spans="1:5">
      <c r="A162" s="399" t="s">
        <v>314</v>
      </c>
      <c r="B162" s="396">
        <v>0.34</v>
      </c>
      <c r="C162" s="396">
        <v>0.03</v>
      </c>
      <c r="D162" s="396">
        <v>0.02</v>
      </c>
      <c r="E162" s="396" t="s">
        <v>144</v>
      </c>
    </row>
    <row r="163" spans="1:5">
      <c r="A163" s="455"/>
      <c r="B163" s="455"/>
      <c r="C163" s="455"/>
      <c r="D163" s="455"/>
      <c r="E163" s="455"/>
    </row>
    <row r="164" spans="1:5">
      <c r="A164" s="452" t="s">
        <v>315</v>
      </c>
      <c r="B164" s="452"/>
      <c r="C164" s="452"/>
      <c r="D164" s="452"/>
      <c r="E164" s="452"/>
    </row>
    <row r="165" spans="1:5">
      <c r="A165" s="436" t="s">
        <v>242</v>
      </c>
      <c r="B165" s="436"/>
      <c r="C165" s="436"/>
      <c r="D165" s="436"/>
      <c r="E165" s="436"/>
    </row>
    <row r="168" spans="1:5">
      <c r="A168" s="421" t="s">
        <v>316</v>
      </c>
      <c r="B168" s="403"/>
      <c r="C168" s="403"/>
      <c r="D168" s="403"/>
      <c r="E168" s="403"/>
    </row>
    <row r="169" spans="1:5">
      <c r="A169" s="449" t="s">
        <v>306</v>
      </c>
      <c r="B169" s="449"/>
      <c r="C169" s="449"/>
      <c r="D169" s="449"/>
      <c r="E169" s="449"/>
    </row>
    <row r="170" spans="1:5">
      <c r="A170" s="390" t="s">
        <v>247</v>
      </c>
      <c r="B170" s="438">
        <v>2005</v>
      </c>
      <c r="C170" s="391">
        <v>2008</v>
      </c>
      <c r="D170" s="438">
        <v>2009</v>
      </c>
      <c r="E170" s="438">
        <v>2010</v>
      </c>
    </row>
    <row r="171" spans="1:5">
      <c r="A171" s="446" t="s">
        <v>307</v>
      </c>
      <c r="B171" s="453">
        <v>25161.27</v>
      </c>
      <c r="C171" s="453">
        <v>11307.25</v>
      </c>
      <c r="D171" s="453">
        <v>14479.63</v>
      </c>
      <c r="E171" s="453">
        <v>13481.09</v>
      </c>
    </row>
    <row r="172" spans="1:5">
      <c r="A172" s="399" t="s">
        <v>308</v>
      </c>
      <c r="B172" s="454">
        <v>18510</v>
      </c>
      <c r="C172" s="454">
        <v>3324</v>
      </c>
      <c r="D172" s="454">
        <v>5710</v>
      </c>
      <c r="E172" s="454">
        <v>4759</v>
      </c>
    </row>
    <row r="173" spans="1:5">
      <c r="A173" s="401" t="s">
        <v>309</v>
      </c>
      <c r="B173" s="396">
        <v>889</v>
      </c>
      <c r="C173" s="454">
        <v>2349</v>
      </c>
      <c r="D173" s="454">
        <v>2542</v>
      </c>
      <c r="E173" s="454">
        <v>2927.1</v>
      </c>
    </row>
    <row r="174" spans="1:5">
      <c r="A174" s="399" t="s">
        <v>310</v>
      </c>
      <c r="B174" s="396">
        <v>831.18</v>
      </c>
      <c r="C174" s="396">
        <v>637.64</v>
      </c>
      <c r="D174" s="396">
        <v>568.9</v>
      </c>
      <c r="E174" s="396">
        <v>545.79</v>
      </c>
    </row>
    <row r="175" spans="1:5">
      <c r="A175" s="399" t="s">
        <v>311</v>
      </c>
      <c r="B175" s="454">
        <v>1958.04</v>
      </c>
      <c r="C175" s="454">
        <v>2094.48</v>
      </c>
      <c r="D175" s="454">
        <v>2490.84</v>
      </c>
      <c r="E175" s="454">
        <v>2724</v>
      </c>
    </row>
    <row r="176" spans="1:5">
      <c r="A176" s="399" t="s">
        <v>312</v>
      </c>
      <c r="B176" s="454">
        <v>2368</v>
      </c>
      <c r="C176" s="454">
        <v>1752</v>
      </c>
      <c r="D176" s="454">
        <v>1836</v>
      </c>
      <c r="E176" s="454">
        <v>2350.85</v>
      </c>
    </row>
    <row r="177" spans="1:5">
      <c r="A177" s="399" t="s">
        <v>313</v>
      </c>
      <c r="B177" s="396">
        <v>526.25</v>
      </c>
      <c r="C177" s="454">
        <v>1142.29</v>
      </c>
      <c r="D177" s="454">
        <v>1326.86</v>
      </c>
      <c r="E177" s="396">
        <v>174.35</v>
      </c>
    </row>
    <row r="178" spans="1:5">
      <c r="A178" s="399" t="s">
        <v>314</v>
      </c>
      <c r="B178" s="396">
        <v>78.8</v>
      </c>
      <c r="C178" s="396">
        <v>7.84</v>
      </c>
      <c r="D178" s="396">
        <v>5.03</v>
      </c>
      <c r="E178" s="396" t="s">
        <v>144</v>
      </c>
    </row>
    <row r="179" spans="1:5">
      <c r="A179" s="452" t="s">
        <v>317</v>
      </c>
      <c r="B179" s="452"/>
      <c r="C179" s="452"/>
      <c r="D179" s="452"/>
      <c r="E179" s="452"/>
    </row>
    <row r="180" spans="1:5">
      <c r="A180" s="436" t="s">
        <v>242</v>
      </c>
      <c r="B180" s="436"/>
      <c r="C180" s="436"/>
      <c r="D180" s="436"/>
      <c r="E180" s="436"/>
    </row>
    <row r="183" spans="1:5">
      <c r="A183" s="421" t="s">
        <v>318</v>
      </c>
      <c r="B183" s="403"/>
      <c r="C183" s="403"/>
      <c r="D183" s="403"/>
      <c r="E183" s="403"/>
    </row>
    <row r="184" spans="1:5">
      <c r="A184" s="456" t="s">
        <v>65</v>
      </c>
      <c r="B184" s="403"/>
      <c r="C184" s="403"/>
      <c r="D184" s="403"/>
      <c r="E184" s="403"/>
    </row>
    <row r="185" spans="1:5">
      <c r="A185" s="390" t="s">
        <v>319</v>
      </c>
      <c r="B185" s="450">
        <v>2005</v>
      </c>
      <c r="C185" s="391">
        <v>2008</v>
      </c>
      <c r="D185" s="438">
        <v>2009</v>
      </c>
      <c r="E185" s="438">
        <v>2010</v>
      </c>
    </row>
    <row r="186" spans="1:5">
      <c r="A186" s="446" t="s">
        <v>41</v>
      </c>
      <c r="B186" s="453">
        <v>26469.4</v>
      </c>
      <c r="C186" s="453">
        <v>12765.01</v>
      </c>
      <c r="D186" s="453">
        <v>20093.7</v>
      </c>
      <c r="E186" s="453">
        <v>17910.12</v>
      </c>
    </row>
    <row r="187" spans="1:5">
      <c r="A187" s="401" t="s">
        <v>295</v>
      </c>
      <c r="B187" s="454">
        <v>1141.07</v>
      </c>
      <c r="C187" s="454">
        <v>1233.47</v>
      </c>
      <c r="D187" s="454">
        <v>5383.04</v>
      </c>
      <c r="E187" s="454">
        <v>4240.03</v>
      </c>
    </row>
    <row r="188" spans="1:5">
      <c r="A188" s="399" t="s">
        <v>296</v>
      </c>
      <c r="B188" s="454">
        <v>25161.27</v>
      </c>
      <c r="C188" s="454">
        <v>11307.25</v>
      </c>
      <c r="D188" s="454">
        <v>14479.63</v>
      </c>
      <c r="E188" s="454">
        <v>13481.09</v>
      </c>
    </row>
    <row r="189" spans="1:5">
      <c r="A189" s="399" t="s">
        <v>297</v>
      </c>
      <c r="B189" s="396">
        <v>167.06</v>
      </c>
      <c r="C189" s="396">
        <v>224.29</v>
      </c>
      <c r="D189" s="396">
        <v>231.03</v>
      </c>
      <c r="E189" s="396">
        <v>189</v>
      </c>
    </row>
    <row r="190" spans="1:5">
      <c r="A190" s="452" t="s">
        <v>317</v>
      </c>
      <c r="B190" s="452"/>
      <c r="C190" s="452"/>
      <c r="D190" s="452"/>
      <c r="E190" s="452"/>
    </row>
    <row r="191" spans="1:5">
      <c r="A191" s="436" t="s">
        <v>242</v>
      </c>
      <c r="B191" s="436"/>
      <c r="C191" s="436"/>
      <c r="D191" s="436"/>
      <c r="E191" s="436"/>
    </row>
    <row r="192" spans="1:5">
      <c r="A192" s="457"/>
      <c r="B192" s="457"/>
      <c r="C192" s="457"/>
      <c r="D192" s="457"/>
      <c r="E192" s="457"/>
    </row>
    <row r="193" spans="1:5" ht="18.75">
      <c r="A193" s="458" t="s">
        <v>320</v>
      </c>
    </row>
    <row r="195" spans="1:5">
      <c r="A195" s="426" t="s">
        <v>321</v>
      </c>
    </row>
    <row r="196" spans="1:5">
      <c r="A196" s="427" t="s">
        <v>322</v>
      </c>
      <c r="C196" s="428"/>
    </row>
    <row r="197" spans="1:5">
      <c r="A197" s="429" t="s">
        <v>323</v>
      </c>
      <c r="B197" s="430" t="s">
        <v>324</v>
      </c>
      <c r="C197" s="430" t="s">
        <v>261</v>
      </c>
      <c r="D197" s="430" t="s">
        <v>324</v>
      </c>
      <c r="E197" s="431" t="s">
        <v>325</v>
      </c>
    </row>
    <row r="198" spans="1:5">
      <c r="A198" s="429"/>
      <c r="B198" s="430" t="s">
        <v>326</v>
      </c>
      <c r="C198" s="430" t="s">
        <v>263</v>
      </c>
      <c r="D198" s="430" t="s">
        <v>327</v>
      </c>
      <c r="E198" s="431"/>
    </row>
    <row r="199" spans="1:5">
      <c r="A199" s="432" t="s">
        <v>229</v>
      </c>
      <c r="B199" s="433">
        <v>8</v>
      </c>
      <c r="C199" s="434">
        <v>14.3</v>
      </c>
      <c r="D199" s="433">
        <v>30.2</v>
      </c>
      <c r="E199" s="433">
        <v>24.3</v>
      </c>
    </row>
    <row r="200" spans="1:5">
      <c r="A200" s="432" t="s">
        <v>230</v>
      </c>
      <c r="B200" s="433">
        <v>7.3</v>
      </c>
      <c r="C200" s="434">
        <v>16</v>
      </c>
      <c r="D200" s="433">
        <v>36.6</v>
      </c>
      <c r="E200" s="433">
        <v>27.3</v>
      </c>
    </row>
    <row r="201" spans="1:5">
      <c r="A201" s="432" t="s">
        <v>231</v>
      </c>
      <c r="B201" s="433">
        <v>11.9</v>
      </c>
      <c r="C201" s="434">
        <v>18.600000000000001</v>
      </c>
      <c r="D201" s="433">
        <v>41.3</v>
      </c>
      <c r="E201" s="433">
        <v>30.1</v>
      </c>
    </row>
    <row r="202" spans="1:5">
      <c r="A202" s="432" t="s">
        <v>232</v>
      </c>
      <c r="B202" s="433">
        <v>15.8</v>
      </c>
      <c r="C202" s="434">
        <v>22.7</v>
      </c>
      <c r="D202" s="433">
        <v>44.3</v>
      </c>
      <c r="E202" s="433">
        <v>34.299999999999997</v>
      </c>
    </row>
    <row r="203" spans="1:5">
      <c r="A203" s="432" t="s">
        <v>233</v>
      </c>
      <c r="B203" s="433">
        <v>18.8</v>
      </c>
      <c r="C203" s="434">
        <v>25.5</v>
      </c>
      <c r="D203" s="433">
        <v>45.9</v>
      </c>
      <c r="E203" s="433">
        <v>38.299999999999997</v>
      </c>
    </row>
    <row r="204" spans="1:5">
      <c r="A204" s="432" t="s">
        <v>234</v>
      </c>
      <c r="B204" s="433">
        <v>19.3</v>
      </c>
      <c r="C204" s="434">
        <v>29</v>
      </c>
      <c r="D204" s="433">
        <v>49</v>
      </c>
      <c r="E204" s="433">
        <v>40.700000000000003</v>
      </c>
    </row>
    <row r="205" spans="1:5">
      <c r="A205" s="432" t="s">
        <v>235</v>
      </c>
      <c r="B205" s="433">
        <v>25.3</v>
      </c>
      <c r="C205" s="434">
        <v>31.1</v>
      </c>
      <c r="D205" s="433">
        <v>49</v>
      </c>
      <c r="E205" s="433">
        <v>42.3</v>
      </c>
    </row>
    <row r="206" spans="1:5">
      <c r="A206" s="432" t="s">
        <v>236</v>
      </c>
      <c r="B206" s="433">
        <v>26.1</v>
      </c>
      <c r="C206" s="434">
        <v>30.8</v>
      </c>
      <c r="D206" s="433">
        <v>48.4</v>
      </c>
      <c r="E206" s="433">
        <v>43.7</v>
      </c>
    </row>
    <row r="207" spans="1:5">
      <c r="A207" s="432" t="s">
        <v>237</v>
      </c>
      <c r="B207" s="433">
        <v>21.7</v>
      </c>
      <c r="C207" s="434">
        <v>27.4</v>
      </c>
      <c r="D207" s="433">
        <v>47.5</v>
      </c>
      <c r="E207" s="433">
        <v>40.700000000000003</v>
      </c>
    </row>
    <row r="208" spans="1:5">
      <c r="A208" s="432" t="s">
        <v>238</v>
      </c>
      <c r="B208" s="433">
        <v>18</v>
      </c>
      <c r="C208" s="434">
        <v>24.9</v>
      </c>
      <c r="D208" s="433">
        <v>42.2</v>
      </c>
      <c r="E208" s="433">
        <v>36</v>
      </c>
    </row>
    <row r="209" spans="1:5">
      <c r="A209" s="432" t="s">
        <v>239</v>
      </c>
      <c r="B209" s="433">
        <v>10.199999999999999</v>
      </c>
      <c r="C209" s="434">
        <v>19.8</v>
      </c>
      <c r="D209" s="433">
        <v>39.9</v>
      </c>
      <c r="E209" s="433">
        <v>30.7</v>
      </c>
    </row>
    <row r="210" spans="1:5">
      <c r="A210" s="432" t="s">
        <v>240</v>
      </c>
      <c r="B210" s="433">
        <v>5.9</v>
      </c>
      <c r="C210" s="434">
        <v>15.2</v>
      </c>
      <c r="D210" s="433">
        <v>32.299999999999997</v>
      </c>
      <c r="E210" s="433">
        <v>26.7</v>
      </c>
    </row>
    <row r="211" spans="1:5">
      <c r="A211" s="437" t="s">
        <v>328</v>
      </c>
      <c r="B211" s="437"/>
      <c r="C211" s="437"/>
      <c r="D211" s="437"/>
      <c r="E211" s="437"/>
    </row>
    <row r="212" spans="1:5">
      <c r="A212" s="436" t="s">
        <v>242</v>
      </c>
      <c r="B212" s="436"/>
      <c r="C212" s="436"/>
      <c r="D212" s="436"/>
      <c r="E212" s="436"/>
    </row>
    <row r="214" spans="1:5">
      <c r="A214" s="426" t="s">
        <v>329</v>
      </c>
    </row>
    <row r="215" spans="1:5">
      <c r="A215" s="459" t="s">
        <v>330</v>
      </c>
    </row>
    <row r="216" spans="1:5">
      <c r="A216" s="429" t="s">
        <v>331</v>
      </c>
      <c r="B216" s="460" t="s">
        <v>44</v>
      </c>
      <c r="C216" s="460" t="s">
        <v>45</v>
      </c>
      <c r="D216" s="461" t="s">
        <v>332</v>
      </c>
      <c r="E216" s="460" t="s">
        <v>333</v>
      </c>
    </row>
    <row r="217" spans="1:5">
      <c r="A217" s="429"/>
      <c r="B217" s="460"/>
      <c r="C217" s="460"/>
      <c r="D217" s="461" t="s">
        <v>40</v>
      </c>
      <c r="E217" s="460"/>
    </row>
    <row r="218" spans="1:5">
      <c r="A218" s="462" t="s">
        <v>229</v>
      </c>
      <c r="B218" s="463" t="s">
        <v>334</v>
      </c>
      <c r="C218" s="464" t="s">
        <v>334</v>
      </c>
      <c r="D218" s="463" t="s">
        <v>334</v>
      </c>
      <c r="E218" s="463" t="s">
        <v>334</v>
      </c>
    </row>
    <row r="219" spans="1:5">
      <c r="A219" s="462" t="s">
        <v>230</v>
      </c>
      <c r="B219" s="463">
        <v>8.9</v>
      </c>
      <c r="C219" s="464">
        <v>9</v>
      </c>
      <c r="D219" s="463">
        <v>12.1</v>
      </c>
      <c r="E219" s="463">
        <v>1.5</v>
      </c>
    </row>
    <row r="220" spans="1:5">
      <c r="A220" s="462" t="s">
        <v>231</v>
      </c>
      <c r="B220" s="463">
        <v>17.2</v>
      </c>
      <c r="C220" s="464">
        <v>8</v>
      </c>
      <c r="D220" s="463">
        <v>4</v>
      </c>
      <c r="E220" s="463">
        <v>6.4</v>
      </c>
    </row>
    <row r="221" spans="1:5">
      <c r="A221" s="462" t="s">
        <v>232</v>
      </c>
      <c r="B221" s="463" t="s">
        <v>334</v>
      </c>
      <c r="C221" s="464" t="s">
        <v>334</v>
      </c>
      <c r="D221" s="463" t="s">
        <v>334</v>
      </c>
      <c r="E221" s="463">
        <v>1.9</v>
      </c>
    </row>
    <row r="222" spans="1:5">
      <c r="A222" s="462" t="s">
        <v>233</v>
      </c>
      <c r="B222" s="463">
        <v>1</v>
      </c>
      <c r="C222" s="464" t="s">
        <v>334</v>
      </c>
      <c r="D222" s="463" t="s">
        <v>334</v>
      </c>
      <c r="E222" s="463" t="s">
        <v>334</v>
      </c>
    </row>
    <row r="223" spans="1:5">
      <c r="A223" s="462" t="s">
        <v>234</v>
      </c>
      <c r="B223" s="463">
        <v>0</v>
      </c>
      <c r="C223" s="464" t="s">
        <v>334</v>
      </c>
      <c r="D223" s="463">
        <v>0</v>
      </c>
      <c r="E223" s="463">
        <v>0</v>
      </c>
    </row>
    <row r="224" spans="1:5">
      <c r="A224" s="462" t="s">
        <v>235</v>
      </c>
      <c r="B224" s="463">
        <v>0</v>
      </c>
      <c r="C224" s="464" t="s">
        <v>334</v>
      </c>
      <c r="D224" s="463">
        <v>0</v>
      </c>
      <c r="E224" s="463">
        <v>0</v>
      </c>
    </row>
    <row r="225" spans="1:5">
      <c r="A225" s="462" t="s">
        <v>236</v>
      </c>
      <c r="B225" s="463">
        <v>0</v>
      </c>
      <c r="C225" s="464">
        <v>1.1000000000000001</v>
      </c>
      <c r="D225" s="463" t="s">
        <v>334</v>
      </c>
      <c r="E225" s="463">
        <v>0</v>
      </c>
    </row>
    <row r="226" spans="1:5">
      <c r="A226" s="462" t="s">
        <v>237</v>
      </c>
      <c r="B226" s="463">
        <v>0</v>
      </c>
      <c r="C226" s="464" t="s">
        <v>334</v>
      </c>
      <c r="D226" s="463">
        <v>0</v>
      </c>
      <c r="E226" s="463">
        <v>0</v>
      </c>
    </row>
    <row r="227" spans="1:5">
      <c r="A227" s="462" t="s">
        <v>238</v>
      </c>
      <c r="B227" s="463" t="s">
        <v>334</v>
      </c>
      <c r="C227" s="464" t="s">
        <v>334</v>
      </c>
      <c r="D227" s="463">
        <v>0</v>
      </c>
      <c r="E227" s="463">
        <v>0</v>
      </c>
    </row>
    <row r="228" spans="1:5">
      <c r="A228" s="462" t="s">
        <v>239</v>
      </c>
      <c r="B228" s="463">
        <v>4.8</v>
      </c>
      <c r="C228" s="464" t="s">
        <v>334</v>
      </c>
      <c r="D228" s="463">
        <v>6.1</v>
      </c>
      <c r="E228" s="463">
        <v>4.4000000000000004</v>
      </c>
    </row>
    <row r="229" spans="1:5">
      <c r="A229" s="462" t="s">
        <v>240</v>
      </c>
      <c r="B229" s="463">
        <v>0</v>
      </c>
      <c r="C229" s="464" t="s">
        <v>334</v>
      </c>
      <c r="D229" s="463">
        <v>0</v>
      </c>
      <c r="E229" s="463">
        <v>0</v>
      </c>
    </row>
    <row r="230" spans="1:5">
      <c r="A230" s="437" t="s">
        <v>335</v>
      </c>
      <c r="B230" s="437"/>
      <c r="C230" s="437"/>
      <c r="D230" s="437"/>
      <c r="E230" s="437"/>
    </row>
    <row r="231" spans="1:5">
      <c r="A231" s="436" t="s">
        <v>242</v>
      </c>
      <c r="B231" s="436"/>
      <c r="C231" s="436"/>
      <c r="D231" s="436"/>
      <c r="E231" s="436"/>
    </row>
    <row r="233" spans="1:5">
      <c r="A233" s="426" t="s">
        <v>336</v>
      </c>
    </row>
    <row r="234" spans="1:5">
      <c r="A234" s="465" t="s">
        <v>337</v>
      </c>
      <c r="B234" s="466"/>
      <c r="C234" s="466"/>
      <c r="D234" s="466"/>
    </row>
    <row r="235" spans="1:5" ht="25.5">
      <c r="A235" s="467" t="s">
        <v>331</v>
      </c>
      <c r="B235" s="468" t="s">
        <v>261</v>
      </c>
      <c r="C235" s="468" t="s">
        <v>338</v>
      </c>
      <c r="D235" s="468" t="s">
        <v>339</v>
      </c>
    </row>
    <row r="236" spans="1:5">
      <c r="A236" s="469" t="s">
        <v>229</v>
      </c>
      <c r="B236" s="470">
        <v>8.3000000000000007</v>
      </c>
      <c r="C236" s="470">
        <v>27.6</v>
      </c>
      <c r="D236" s="471">
        <v>13.7</v>
      </c>
    </row>
    <row r="237" spans="1:5">
      <c r="A237" s="469" t="s">
        <v>230</v>
      </c>
      <c r="B237" s="470">
        <v>9.1999999999999993</v>
      </c>
      <c r="C237" s="470">
        <v>32.9</v>
      </c>
      <c r="D237" s="471">
        <v>15</v>
      </c>
    </row>
    <row r="238" spans="1:5">
      <c r="A238" s="469" t="s">
        <v>231</v>
      </c>
      <c r="B238" s="470">
        <v>9.1999999999999993</v>
      </c>
      <c r="C238" s="470">
        <v>33.299999999999997</v>
      </c>
      <c r="D238" s="471">
        <v>15.5</v>
      </c>
    </row>
    <row r="239" spans="1:5">
      <c r="A239" s="469" t="s">
        <v>232</v>
      </c>
      <c r="B239" s="470">
        <v>7.7</v>
      </c>
      <c r="C239" s="470">
        <v>23.7</v>
      </c>
      <c r="D239" s="471">
        <v>14.1</v>
      </c>
    </row>
    <row r="240" spans="1:5">
      <c r="A240" s="469" t="s">
        <v>233</v>
      </c>
      <c r="B240" s="470">
        <v>7.6</v>
      </c>
      <c r="C240" s="470">
        <v>24.6</v>
      </c>
      <c r="D240" s="471">
        <v>13.7</v>
      </c>
    </row>
    <row r="241" spans="1:4">
      <c r="A241" s="469" t="s">
        <v>234</v>
      </c>
      <c r="B241" s="470">
        <v>6.6</v>
      </c>
      <c r="C241" s="470">
        <v>21.8</v>
      </c>
      <c r="D241" s="471">
        <v>12.4</v>
      </c>
    </row>
    <row r="242" spans="1:4">
      <c r="A242" s="469" t="s">
        <v>235</v>
      </c>
      <c r="B242" s="470">
        <v>8.5</v>
      </c>
      <c r="C242" s="470">
        <v>23.7</v>
      </c>
      <c r="D242" s="471">
        <v>14.3</v>
      </c>
    </row>
    <row r="243" spans="1:4">
      <c r="A243" s="469" t="s">
        <v>236</v>
      </c>
      <c r="B243" s="470">
        <v>6.2</v>
      </c>
      <c r="C243" s="470">
        <v>21.3</v>
      </c>
      <c r="D243" s="471">
        <v>11.4</v>
      </c>
    </row>
    <row r="244" spans="1:4">
      <c r="A244" s="469" t="s">
        <v>237</v>
      </c>
      <c r="B244" s="470">
        <v>7.1</v>
      </c>
      <c r="C244" s="470">
        <v>20.6</v>
      </c>
      <c r="D244" s="471">
        <v>12.6</v>
      </c>
    </row>
    <row r="245" spans="1:4">
      <c r="A245" s="469" t="s">
        <v>238</v>
      </c>
      <c r="B245" s="470">
        <v>5.0999999999999996</v>
      </c>
      <c r="C245" s="470">
        <v>19.2</v>
      </c>
      <c r="D245" s="471">
        <v>10.4</v>
      </c>
    </row>
    <row r="246" spans="1:4">
      <c r="A246" s="469" t="s">
        <v>239</v>
      </c>
      <c r="B246" s="470">
        <v>6.3</v>
      </c>
      <c r="C246" s="470">
        <v>18.8</v>
      </c>
      <c r="D246" s="471">
        <v>11.5</v>
      </c>
    </row>
    <row r="247" spans="1:4">
      <c r="A247" s="469" t="s">
        <v>240</v>
      </c>
      <c r="B247" s="470">
        <v>8.1999999999999993</v>
      </c>
      <c r="C247" s="470">
        <v>29.8</v>
      </c>
      <c r="D247" s="471">
        <v>14</v>
      </c>
    </row>
    <row r="248" spans="1:4">
      <c r="A248" s="472" t="s">
        <v>340</v>
      </c>
      <c r="B248" s="466"/>
      <c r="C248" s="466"/>
      <c r="D248" s="466"/>
    </row>
    <row r="249" spans="1:4">
      <c r="A249" s="473" t="s">
        <v>341</v>
      </c>
    </row>
    <row r="252" spans="1:4">
      <c r="A252" s="426" t="s">
        <v>342</v>
      </c>
    </row>
    <row r="253" spans="1:4">
      <c r="A253" s="474" t="s">
        <v>343</v>
      </c>
      <c r="B253" s="475"/>
      <c r="C253" s="475"/>
    </row>
    <row r="254" spans="1:4">
      <c r="A254" s="467" t="s">
        <v>331</v>
      </c>
      <c r="B254" s="430" t="s">
        <v>44</v>
      </c>
      <c r="C254" s="430" t="s">
        <v>45</v>
      </c>
    </row>
    <row r="255" spans="1:4">
      <c r="A255" s="476" t="s">
        <v>229</v>
      </c>
      <c r="B255" s="477">
        <v>7.4</v>
      </c>
      <c r="C255" s="477">
        <v>8.6</v>
      </c>
    </row>
    <row r="256" spans="1:4">
      <c r="A256" s="476" t="s">
        <v>230</v>
      </c>
      <c r="B256" s="477">
        <v>9</v>
      </c>
      <c r="C256" s="477">
        <v>8.9</v>
      </c>
    </row>
    <row r="257" spans="1:4">
      <c r="A257" s="476" t="s">
        <v>231</v>
      </c>
      <c r="B257" s="477">
        <v>8.4</v>
      </c>
      <c r="C257" s="477">
        <v>7.8</v>
      </c>
    </row>
    <row r="258" spans="1:4">
      <c r="A258" s="476" t="s">
        <v>232</v>
      </c>
      <c r="B258" s="477">
        <v>9.8000000000000007</v>
      </c>
      <c r="C258" s="477">
        <v>9.8000000000000007</v>
      </c>
    </row>
    <row r="259" spans="1:4">
      <c r="A259" s="476" t="s">
        <v>233</v>
      </c>
      <c r="B259" s="477">
        <v>11.1</v>
      </c>
      <c r="C259" s="477">
        <v>10.9</v>
      </c>
    </row>
    <row r="260" spans="1:4">
      <c r="A260" s="476" t="s">
        <v>234</v>
      </c>
      <c r="B260" s="477">
        <v>11.2</v>
      </c>
      <c r="C260" s="477">
        <v>10.8</v>
      </c>
    </row>
    <row r="261" spans="1:4">
      <c r="A261" s="476" t="s">
        <v>235</v>
      </c>
      <c r="B261" s="477">
        <v>10.3</v>
      </c>
      <c r="C261" s="477">
        <v>9</v>
      </c>
    </row>
    <row r="262" spans="1:4">
      <c r="A262" s="476" t="s">
        <v>236</v>
      </c>
      <c r="B262" s="477">
        <v>10.199999999999999</v>
      </c>
      <c r="C262" s="477">
        <v>9.5</v>
      </c>
    </row>
    <row r="263" spans="1:4">
      <c r="A263" s="476" t="s">
        <v>237</v>
      </c>
      <c r="B263" s="477">
        <v>10.199999999999999</v>
      </c>
      <c r="C263" s="477">
        <v>10.199999999999999</v>
      </c>
    </row>
    <row r="264" spans="1:4">
      <c r="A264" s="476" t="s">
        <v>238</v>
      </c>
      <c r="B264" s="477">
        <v>9.5</v>
      </c>
      <c r="C264" s="477">
        <v>9.6999999999999993</v>
      </c>
    </row>
    <row r="265" spans="1:4">
      <c r="A265" s="476" t="s">
        <v>239</v>
      </c>
      <c r="B265" s="477">
        <v>8.8000000000000007</v>
      </c>
      <c r="C265" s="477">
        <v>9.1999999999999993</v>
      </c>
    </row>
    <row r="266" spans="1:4">
      <c r="A266" s="476" t="s">
        <v>240</v>
      </c>
      <c r="B266" s="477">
        <v>7</v>
      </c>
      <c r="C266" s="477">
        <v>7.7</v>
      </c>
    </row>
    <row r="267" spans="1:4">
      <c r="A267" s="472" t="s">
        <v>344</v>
      </c>
      <c r="B267" s="466"/>
      <c r="C267" s="466"/>
    </row>
    <row r="270" spans="1:4">
      <c r="A270" s="426" t="s">
        <v>345</v>
      </c>
    </row>
    <row r="271" spans="1:4">
      <c r="A271" s="474" t="s">
        <v>346</v>
      </c>
      <c r="B271" s="478"/>
      <c r="C271" s="466"/>
      <c r="D271" s="466"/>
    </row>
    <row r="272" spans="1:4">
      <c r="A272" s="467" t="s">
        <v>331</v>
      </c>
      <c r="B272" s="468" t="s">
        <v>263</v>
      </c>
      <c r="C272" s="468" t="s">
        <v>262</v>
      </c>
      <c r="D272" s="479" t="s">
        <v>261</v>
      </c>
    </row>
    <row r="273" spans="1:4">
      <c r="A273" s="480" t="s">
        <v>229</v>
      </c>
      <c r="B273" s="481">
        <v>1205</v>
      </c>
      <c r="C273" s="481">
        <v>5810</v>
      </c>
      <c r="D273" s="481">
        <v>4223</v>
      </c>
    </row>
    <row r="274" spans="1:4">
      <c r="A274" s="480" t="s">
        <v>230</v>
      </c>
      <c r="B274" s="481">
        <v>3735</v>
      </c>
      <c r="C274" s="481">
        <v>6406</v>
      </c>
      <c r="D274" s="481">
        <v>5253</v>
      </c>
    </row>
    <row r="275" spans="1:4">
      <c r="A275" s="480" t="s">
        <v>231</v>
      </c>
      <c r="B275" s="481">
        <v>1823</v>
      </c>
      <c r="C275" s="481">
        <v>7238</v>
      </c>
      <c r="D275" s="481">
        <v>5438</v>
      </c>
    </row>
    <row r="276" spans="1:4">
      <c r="A276" s="480" t="s">
        <v>232</v>
      </c>
      <c r="B276" s="482">
        <v>803</v>
      </c>
      <c r="C276" s="481">
        <v>8140</v>
      </c>
      <c r="D276" s="481">
        <v>6226</v>
      </c>
    </row>
    <row r="277" spans="1:4">
      <c r="A277" s="480" t="s">
        <v>233</v>
      </c>
      <c r="B277" s="482">
        <v>613</v>
      </c>
      <c r="C277" s="481">
        <v>8310</v>
      </c>
      <c r="D277" s="481">
        <v>6600</v>
      </c>
    </row>
    <row r="278" spans="1:4">
      <c r="A278" s="480" t="s">
        <v>234</v>
      </c>
      <c r="B278" s="481">
        <v>1395</v>
      </c>
      <c r="C278" s="481">
        <v>8380</v>
      </c>
      <c r="D278" s="481">
        <v>6429</v>
      </c>
    </row>
    <row r="279" spans="1:4">
      <c r="A279" s="480" t="s">
        <v>235</v>
      </c>
      <c r="B279" s="482">
        <v>878</v>
      </c>
      <c r="C279" s="481">
        <v>7770</v>
      </c>
      <c r="D279" s="481">
        <v>5765</v>
      </c>
    </row>
    <row r="280" spans="1:4">
      <c r="A280" s="480" t="s">
        <v>236</v>
      </c>
      <c r="B280" s="482">
        <v>922</v>
      </c>
      <c r="C280" s="481">
        <v>7460</v>
      </c>
      <c r="D280" s="481">
        <v>5562</v>
      </c>
    </row>
    <row r="281" spans="1:4">
      <c r="A281" s="480" t="s">
        <v>237</v>
      </c>
      <c r="B281" s="481">
        <v>1860</v>
      </c>
      <c r="C281" s="481">
        <v>7090</v>
      </c>
      <c r="D281" s="481">
        <v>5421</v>
      </c>
    </row>
    <row r="282" spans="1:4">
      <c r="A282" s="480" t="s">
        <v>238</v>
      </c>
      <c r="B282" s="482">
        <v>698</v>
      </c>
      <c r="C282" s="481">
        <v>6490</v>
      </c>
      <c r="D282" s="481">
        <v>4637</v>
      </c>
    </row>
    <row r="283" spans="1:4">
      <c r="A283" s="480" t="s">
        <v>239</v>
      </c>
      <c r="B283" s="482">
        <v>508</v>
      </c>
      <c r="C283" s="481">
        <v>5250</v>
      </c>
      <c r="D283" s="481">
        <v>3984</v>
      </c>
    </row>
    <row r="284" spans="1:4">
      <c r="A284" s="480" t="s">
        <v>240</v>
      </c>
      <c r="B284" s="482">
        <v>78</v>
      </c>
      <c r="C284" s="481">
        <v>4656</v>
      </c>
      <c r="D284" s="481">
        <v>2934</v>
      </c>
    </row>
    <row r="285" spans="1:4">
      <c r="A285" s="472" t="s">
        <v>344</v>
      </c>
    </row>
    <row r="288" spans="1:4">
      <c r="A288" s="426" t="s">
        <v>347</v>
      </c>
    </row>
    <row r="289" spans="1:4">
      <c r="A289" s="474" t="s">
        <v>346</v>
      </c>
      <c r="B289" s="478"/>
      <c r="C289" s="466"/>
      <c r="D289" s="466"/>
    </row>
    <row r="290" spans="1:4">
      <c r="A290" s="467" t="s">
        <v>331</v>
      </c>
      <c r="B290" s="468" t="s">
        <v>263</v>
      </c>
      <c r="C290" s="468" t="s">
        <v>262</v>
      </c>
      <c r="D290" s="479" t="s">
        <v>261</v>
      </c>
    </row>
    <row r="291" spans="1:4">
      <c r="A291" s="480" t="s">
        <v>229</v>
      </c>
      <c r="B291" s="481">
        <v>1419</v>
      </c>
      <c r="C291" s="481">
        <v>5646</v>
      </c>
      <c r="D291" s="481">
        <v>4245</v>
      </c>
    </row>
    <row r="292" spans="1:4">
      <c r="A292" s="480" t="s">
        <v>230</v>
      </c>
      <c r="B292" s="481">
        <v>3938</v>
      </c>
      <c r="C292" s="481">
        <v>6544</v>
      </c>
      <c r="D292" s="481">
        <v>5330</v>
      </c>
    </row>
    <row r="293" spans="1:4">
      <c r="A293" s="480" t="s">
        <v>231</v>
      </c>
      <c r="B293" s="481">
        <v>1461</v>
      </c>
      <c r="C293" s="481">
        <v>6949</v>
      </c>
      <c r="D293" s="481">
        <v>5772</v>
      </c>
    </row>
    <row r="294" spans="1:4">
      <c r="A294" s="480" t="s">
        <v>232</v>
      </c>
      <c r="B294" s="481">
        <v>3493</v>
      </c>
      <c r="C294" s="481">
        <v>8437</v>
      </c>
      <c r="D294" s="481">
        <v>7003</v>
      </c>
    </row>
    <row r="295" spans="1:4">
      <c r="A295" s="480" t="s">
        <v>233</v>
      </c>
      <c r="B295" s="481">
        <v>1675</v>
      </c>
      <c r="C295" s="481">
        <v>8559</v>
      </c>
      <c r="D295" s="481">
        <v>7337</v>
      </c>
    </row>
    <row r="296" spans="1:4">
      <c r="A296" s="480" t="s">
        <v>234</v>
      </c>
      <c r="B296" s="481">
        <v>3295</v>
      </c>
      <c r="C296" s="481">
        <v>8539</v>
      </c>
      <c r="D296" s="481">
        <v>7124</v>
      </c>
    </row>
    <row r="297" spans="1:4">
      <c r="A297" s="480" t="s">
        <v>235</v>
      </c>
      <c r="B297" s="481">
        <v>1162</v>
      </c>
      <c r="C297" s="481">
        <v>8065</v>
      </c>
      <c r="D297" s="481">
        <v>6399</v>
      </c>
    </row>
    <row r="298" spans="1:4">
      <c r="A298" s="480" t="s">
        <v>236</v>
      </c>
      <c r="B298" s="481">
        <v>1796</v>
      </c>
      <c r="C298" s="481">
        <v>7491</v>
      </c>
      <c r="D298" s="481">
        <v>6495</v>
      </c>
    </row>
    <row r="299" spans="1:4">
      <c r="A299" s="480" t="s">
        <v>237</v>
      </c>
      <c r="B299" s="481">
        <v>3139</v>
      </c>
      <c r="C299" s="481">
        <v>7254</v>
      </c>
      <c r="D299" s="481">
        <v>6552</v>
      </c>
    </row>
    <row r="300" spans="1:4">
      <c r="A300" s="480" t="s">
        <v>238</v>
      </c>
      <c r="B300" s="481">
        <v>2503</v>
      </c>
      <c r="C300" s="481">
        <v>6546</v>
      </c>
      <c r="D300" s="481">
        <v>5673</v>
      </c>
    </row>
    <row r="301" spans="1:4">
      <c r="A301" s="480" t="s">
        <v>239</v>
      </c>
      <c r="B301" s="481">
        <v>1048</v>
      </c>
      <c r="C301" s="481">
        <v>5368</v>
      </c>
      <c r="D301" s="481">
        <v>4487</v>
      </c>
    </row>
    <row r="302" spans="1:4">
      <c r="A302" s="480" t="s">
        <v>240</v>
      </c>
      <c r="B302" s="482">
        <v>67</v>
      </c>
      <c r="C302" s="481">
        <v>4944</v>
      </c>
      <c r="D302" s="481">
        <v>3692</v>
      </c>
    </row>
    <row r="303" spans="1:4">
      <c r="A303" s="472" t="s">
        <v>344</v>
      </c>
    </row>
    <row r="306" spans="1:4">
      <c r="A306" s="426" t="s">
        <v>348</v>
      </c>
    </row>
    <row r="307" spans="1:4">
      <c r="A307" s="474" t="s">
        <v>346</v>
      </c>
      <c r="B307" s="466"/>
      <c r="C307" s="483"/>
      <c r="D307" s="466"/>
    </row>
    <row r="308" spans="1:4">
      <c r="A308" s="467" t="s">
        <v>331</v>
      </c>
      <c r="B308" s="468" t="s">
        <v>263</v>
      </c>
      <c r="C308" s="468" t="s">
        <v>262</v>
      </c>
      <c r="D308" s="479" t="s">
        <v>261</v>
      </c>
    </row>
    <row r="309" spans="1:4">
      <c r="A309" s="480" t="s">
        <v>229</v>
      </c>
      <c r="B309" s="433">
        <v>894</v>
      </c>
      <c r="C309" s="481">
        <v>5845</v>
      </c>
      <c r="D309" s="481">
        <v>4375</v>
      </c>
    </row>
    <row r="310" spans="1:4">
      <c r="A310" s="480" t="s">
        <v>230</v>
      </c>
      <c r="B310" s="484">
        <v>2818</v>
      </c>
      <c r="C310" s="481">
        <v>6429</v>
      </c>
      <c r="D310" s="481">
        <v>5337</v>
      </c>
    </row>
    <row r="311" spans="1:4">
      <c r="A311" s="480" t="s">
        <v>231</v>
      </c>
      <c r="B311" s="484">
        <v>1543</v>
      </c>
      <c r="C311" s="481">
        <v>7319</v>
      </c>
      <c r="D311" s="481">
        <v>5755</v>
      </c>
    </row>
    <row r="312" spans="1:4">
      <c r="A312" s="480" t="s">
        <v>232</v>
      </c>
      <c r="B312" s="433">
        <v>667</v>
      </c>
      <c r="C312" s="481">
        <v>7811</v>
      </c>
      <c r="D312" s="481">
        <v>6099</v>
      </c>
    </row>
    <row r="313" spans="1:4">
      <c r="A313" s="480" t="s">
        <v>233</v>
      </c>
      <c r="B313" s="433">
        <v>179</v>
      </c>
      <c r="C313" s="481">
        <v>8198</v>
      </c>
      <c r="D313" s="481">
        <v>6626</v>
      </c>
    </row>
    <row r="314" spans="1:4">
      <c r="A314" s="480" t="s">
        <v>234</v>
      </c>
      <c r="B314" s="484">
        <v>3306</v>
      </c>
      <c r="C314" s="481">
        <v>8095</v>
      </c>
      <c r="D314" s="481">
        <v>6949</v>
      </c>
    </row>
    <row r="315" spans="1:4">
      <c r="A315" s="480" t="s">
        <v>235</v>
      </c>
      <c r="B315" s="433">
        <v>125</v>
      </c>
      <c r="C315" s="481">
        <v>7617</v>
      </c>
      <c r="D315" s="481">
        <v>5533</v>
      </c>
    </row>
    <row r="316" spans="1:4">
      <c r="A316" s="480" t="s">
        <v>236</v>
      </c>
      <c r="B316" s="484">
        <v>1242</v>
      </c>
      <c r="C316" s="481">
        <v>6935</v>
      </c>
      <c r="D316" s="481">
        <v>4933</v>
      </c>
    </row>
    <row r="317" spans="1:4">
      <c r="A317" s="480" t="s">
        <v>237</v>
      </c>
      <c r="B317" s="433">
        <v>802</v>
      </c>
      <c r="C317" s="481">
        <v>6978</v>
      </c>
      <c r="D317" s="481">
        <v>5084</v>
      </c>
    </row>
    <row r="318" spans="1:4">
      <c r="A318" s="480" t="s">
        <v>238</v>
      </c>
      <c r="B318" s="484">
        <v>1106</v>
      </c>
      <c r="C318" s="481">
        <v>6575</v>
      </c>
      <c r="D318" s="481">
        <v>4556</v>
      </c>
    </row>
    <row r="319" spans="1:4">
      <c r="A319" s="480" t="s">
        <v>239</v>
      </c>
      <c r="B319" s="433">
        <v>534</v>
      </c>
      <c r="C319" s="481">
        <v>5217</v>
      </c>
      <c r="D319" s="481">
        <v>3542</v>
      </c>
    </row>
    <row r="320" spans="1:4">
      <c r="A320" s="480" t="s">
        <v>240</v>
      </c>
      <c r="B320" s="433">
        <v>69</v>
      </c>
      <c r="C320" s="481">
        <v>4763</v>
      </c>
      <c r="D320" s="481">
        <v>3281</v>
      </c>
    </row>
    <row r="321" spans="1:4">
      <c r="A321" s="472" t="s">
        <v>344</v>
      </c>
      <c r="C321" s="428"/>
    </row>
    <row r="324" spans="1:4">
      <c r="A324" s="426" t="s">
        <v>349</v>
      </c>
    </row>
    <row r="325" spans="1:4">
      <c r="A325" s="474" t="s">
        <v>346</v>
      </c>
      <c r="B325" s="466"/>
      <c r="C325" s="483"/>
      <c r="D325" s="466"/>
    </row>
    <row r="326" spans="1:4">
      <c r="A326" s="467" t="s">
        <v>331</v>
      </c>
      <c r="B326" s="430" t="s">
        <v>263</v>
      </c>
      <c r="C326" s="468" t="s">
        <v>262</v>
      </c>
      <c r="D326" s="479" t="s">
        <v>261</v>
      </c>
    </row>
    <row r="327" spans="1:4">
      <c r="A327" s="480" t="s">
        <v>229</v>
      </c>
      <c r="B327" s="484">
        <v>1183</v>
      </c>
      <c r="C327" s="481">
        <v>5101</v>
      </c>
      <c r="D327" s="481">
        <v>3311</v>
      </c>
    </row>
    <row r="328" spans="1:4">
      <c r="A328" s="480" t="s">
        <v>230</v>
      </c>
      <c r="B328" s="484">
        <v>2671</v>
      </c>
      <c r="C328" s="481">
        <v>5046</v>
      </c>
      <c r="D328" s="481">
        <v>4207</v>
      </c>
    </row>
    <row r="329" spans="1:4">
      <c r="A329" s="480" t="s">
        <v>231</v>
      </c>
      <c r="B329" s="484">
        <v>2088</v>
      </c>
      <c r="C329" s="481">
        <v>7011</v>
      </c>
      <c r="D329" s="481">
        <v>5192</v>
      </c>
    </row>
    <row r="330" spans="1:4">
      <c r="A330" s="480" t="s">
        <v>232</v>
      </c>
      <c r="B330" s="433">
        <v>447</v>
      </c>
      <c r="C330" s="481">
        <v>7414</v>
      </c>
      <c r="D330" s="481">
        <v>4575</v>
      </c>
    </row>
    <row r="331" spans="1:4">
      <c r="A331" s="480" t="s">
        <v>233</v>
      </c>
      <c r="B331" s="484">
        <v>2486</v>
      </c>
      <c r="C331" s="481">
        <v>7470</v>
      </c>
      <c r="D331" s="481">
        <v>4881</v>
      </c>
    </row>
    <row r="332" spans="1:4">
      <c r="A332" s="480" t="s">
        <v>234</v>
      </c>
      <c r="B332" s="484">
        <v>2530</v>
      </c>
      <c r="C332" s="481">
        <v>7393</v>
      </c>
      <c r="D332" s="481">
        <v>4604</v>
      </c>
    </row>
    <row r="333" spans="1:4">
      <c r="A333" s="480" t="s">
        <v>235</v>
      </c>
      <c r="B333" s="433">
        <v>47</v>
      </c>
      <c r="C333" s="481">
        <v>6397</v>
      </c>
      <c r="D333" s="481">
        <v>3835</v>
      </c>
    </row>
    <row r="334" spans="1:4">
      <c r="A334" s="480" t="s">
        <v>236</v>
      </c>
      <c r="B334" s="433">
        <v>193</v>
      </c>
      <c r="C334" s="481">
        <v>7153</v>
      </c>
      <c r="D334" s="481">
        <v>4081</v>
      </c>
    </row>
    <row r="335" spans="1:4">
      <c r="A335" s="480" t="s">
        <v>237</v>
      </c>
      <c r="B335" s="484">
        <v>1686</v>
      </c>
      <c r="C335" s="481">
        <v>6806</v>
      </c>
      <c r="D335" s="481">
        <v>3969</v>
      </c>
    </row>
    <row r="336" spans="1:4">
      <c r="A336" s="480" t="s">
        <v>238</v>
      </c>
      <c r="B336" s="433">
        <v>274</v>
      </c>
      <c r="C336" s="481">
        <v>5838</v>
      </c>
      <c r="D336" s="481">
        <v>3169</v>
      </c>
    </row>
    <row r="337" spans="1:5">
      <c r="A337" s="480" t="s">
        <v>239</v>
      </c>
      <c r="B337" s="433">
        <v>875</v>
      </c>
      <c r="C337" s="481">
        <v>4829</v>
      </c>
      <c r="D337" s="481">
        <v>2694</v>
      </c>
    </row>
    <row r="338" spans="1:5">
      <c r="A338" s="480" t="s">
        <v>240</v>
      </c>
      <c r="B338" s="433">
        <v>182</v>
      </c>
      <c r="C338" s="481">
        <v>4648</v>
      </c>
      <c r="D338" s="481">
        <v>2282</v>
      </c>
    </row>
    <row r="339" spans="1:5">
      <c r="A339" s="485" t="s">
        <v>344</v>
      </c>
      <c r="B339" s="485"/>
      <c r="C339" s="485"/>
      <c r="D339" s="466"/>
    </row>
    <row r="342" spans="1:5">
      <c r="A342" s="426" t="s">
        <v>350</v>
      </c>
    </row>
    <row r="343" spans="1:5">
      <c r="A343" s="474" t="s">
        <v>346</v>
      </c>
      <c r="B343" s="466"/>
      <c r="C343" s="483"/>
      <c r="D343" s="466"/>
      <c r="E343" s="466"/>
    </row>
    <row r="344" spans="1:5" ht="26.25">
      <c r="A344" s="467" t="s">
        <v>331</v>
      </c>
      <c r="B344" s="486" t="s">
        <v>44</v>
      </c>
      <c r="C344" s="486" t="s">
        <v>45</v>
      </c>
      <c r="D344" s="486" t="s">
        <v>46</v>
      </c>
      <c r="E344" s="487" t="s">
        <v>351</v>
      </c>
    </row>
    <row r="345" spans="1:5">
      <c r="A345" s="480" t="s">
        <v>229</v>
      </c>
      <c r="B345" s="488">
        <v>4223</v>
      </c>
      <c r="C345" s="488">
        <v>4245</v>
      </c>
      <c r="D345" s="488">
        <v>4375</v>
      </c>
      <c r="E345" s="488">
        <v>3311</v>
      </c>
    </row>
    <row r="346" spans="1:5">
      <c r="A346" s="480" t="s">
        <v>230</v>
      </c>
      <c r="B346" s="488">
        <v>5253</v>
      </c>
      <c r="C346" s="488">
        <v>5330</v>
      </c>
      <c r="D346" s="488">
        <v>5337</v>
      </c>
      <c r="E346" s="488">
        <v>4207</v>
      </c>
    </row>
    <row r="347" spans="1:5">
      <c r="A347" s="480" t="s">
        <v>231</v>
      </c>
      <c r="B347" s="488">
        <v>5438</v>
      </c>
      <c r="C347" s="488">
        <v>5772</v>
      </c>
      <c r="D347" s="488">
        <v>5755</v>
      </c>
      <c r="E347" s="488">
        <v>5192</v>
      </c>
    </row>
    <row r="348" spans="1:5">
      <c r="A348" s="480" t="s">
        <v>232</v>
      </c>
      <c r="B348" s="488">
        <v>6226</v>
      </c>
      <c r="C348" s="488">
        <v>7003</v>
      </c>
      <c r="D348" s="488">
        <v>6099</v>
      </c>
      <c r="E348" s="488">
        <v>4575</v>
      </c>
    </row>
    <row r="349" spans="1:5">
      <c r="A349" s="480" t="s">
        <v>233</v>
      </c>
      <c r="B349" s="488">
        <v>6600</v>
      </c>
      <c r="C349" s="488">
        <v>7337</v>
      </c>
      <c r="D349" s="488">
        <v>6626</v>
      </c>
      <c r="E349" s="488">
        <v>4881</v>
      </c>
    </row>
    <row r="350" spans="1:5">
      <c r="A350" s="480" t="s">
        <v>234</v>
      </c>
      <c r="B350" s="488">
        <v>6429</v>
      </c>
      <c r="C350" s="488">
        <v>7124</v>
      </c>
      <c r="D350" s="488">
        <v>6949</v>
      </c>
      <c r="E350" s="488">
        <v>4604</v>
      </c>
    </row>
    <row r="351" spans="1:5">
      <c r="A351" s="480" t="s">
        <v>235</v>
      </c>
      <c r="B351" s="488">
        <v>5765</v>
      </c>
      <c r="C351" s="488">
        <v>6399</v>
      </c>
      <c r="D351" s="488">
        <v>5533</v>
      </c>
      <c r="E351" s="488">
        <v>3835</v>
      </c>
    </row>
    <row r="352" spans="1:5">
      <c r="A352" s="480" t="s">
        <v>236</v>
      </c>
      <c r="B352" s="488">
        <v>5562</v>
      </c>
      <c r="C352" s="488">
        <v>6495</v>
      </c>
      <c r="D352" s="488">
        <v>4933</v>
      </c>
      <c r="E352" s="488">
        <v>4081</v>
      </c>
    </row>
    <row r="353" spans="1:5">
      <c r="A353" s="480" t="s">
        <v>237</v>
      </c>
      <c r="B353" s="488">
        <v>5421</v>
      </c>
      <c r="C353" s="488">
        <v>6552</v>
      </c>
      <c r="D353" s="488">
        <v>5084</v>
      </c>
      <c r="E353" s="488">
        <v>3969</v>
      </c>
    </row>
    <row r="354" spans="1:5">
      <c r="A354" s="480" t="s">
        <v>238</v>
      </c>
      <c r="B354" s="488">
        <v>4637</v>
      </c>
      <c r="C354" s="488">
        <v>5673</v>
      </c>
      <c r="D354" s="488">
        <v>4556</v>
      </c>
      <c r="E354" s="488">
        <v>3169</v>
      </c>
    </row>
    <row r="355" spans="1:5">
      <c r="A355" s="480" t="s">
        <v>239</v>
      </c>
      <c r="B355" s="488">
        <v>3984</v>
      </c>
      <c r="C355" s="488">
        <v>4487</v>
      </c>
      <c r="D355" s="488">
        <v>3542</v>
      </c>
      <c r="E355" s="488">
        <v>2694</v>
      </c>
    </row>
    <row r="356" spans="1:5">
      <c r="A356" s="480" t="s">
        <v>240</v>
      </c>
      <c r="B356" s="488">
        <v>2934</v>
      </c>
      <c r="C356" s="488">
        <v>3692</v>
      </c>
      <c r="D356" s="488">
        <v>3281</v>
      </c>
      <c r="E356" s="488">
        <v>2282</v>
      </c>
    </row>
    <row r="357" spans="1:5">
      <c r="A357" s="472" t="s">
        <v>344</v>
      </c>
      <c r="B357" s="466"/>
      <c r="C357" s="483"/>
      <c r="D357" s="466"/>
      <c r="E357" s="466"/>
    </row>
    <row r="360" spans="1:5">
      <c r="A360" s="426" t="s">
        <v>352</v>
      </c>
    </row>
    <row r="361" spans="1:5">
      <c r="A361" s="489" t="s">
        <v>353</v>
      </c>
      <c r="B361" s="490"/>
      <c r="C361" s="490"/>
      <c r="D361" s="483"/>
      <c r="E361" s="466"/>
    </row>
    <row r="362" spans="1:5" ht="51">
      <c r="A362" s="467" t="s">
        <v>323</v>
      </c>
      <c r="B362" s="468" t="s">
        <v>354</v>
      </c>
      <c r="C362" s="431" t="s">
        <v>355</v>
      </c>
      <c r="D362" s="431"/>
      <c r="E362" s="430" t="s">
        <v>356</v>
      </c>
    </row>
    <row r="363" spans="1:5">
      <c r="A363" s="480" t="s">
        <v>229</v>
      </c>
      <c r="B363" s="491">
        <v>4.5999999999999996</v>
      </c>
      <c r="C363" s="491"/>
      <c r="D363" s="492">
        <v>12</v>
      </c>
      <c r="E363" s="482">
        <v>29.2</v>
      </c>
    </row>
    <row r="364" spans="1:5">
      <c r="A364" s="480" t="s">
        <v>230</v>
      </c>
      <c r="B364" s="491">
        <v>7.6</v>
      </c>
      <c r="C364" s="491"/>
      <c r="D364" s="492">
        <v>15.3</v>
      </c>
      <c r="E364" s="482">
        <v>38.299999999999997</v>
      </c>
    </row>
    <row r="365" spans="1:5">
      <c r="A365" s="480" t="s">
        <v>231</v>
      </c>
      <c r="B365" s="491">
        <v>9</v>
      </c>
      <c r="C365" s="491"/>
      <c r="D365" s="492">
        <v>17.899999999999999</v>
      </c>
      <c r="E365" s="482">
        <v>41.5</v>
      </c>
    </row>
    <row r="366" spans="1:5">
      <c r="A366" s="480" t="s">
        <v>232</v>
      </c>
      <c r="B366" s="491">
        <v>13.6</v>
      </c>
      <c r="C366" s="491"/>
      <c r="D366" s="492">
        <v>20.9</v>
      </c>
      <c r="E366" s="482">
        <v>43.2</v>
      </c>
    </row>
    <row r="367" spans="1:5">
      <c r="A367" s="480" t="s">
        <v>233</v>
      </c>
      <c r="B367" s="491">
        <v>19.399999999999999</v>
      </c>
      <c r="C367" s="491"/>
      <c r="D367" s="492">
        <v>25</v>
      </c>
      <c r="E367" s="482">
        <v>49.2</v>
      </c>
    </row>
    <row r="368" spans="1:5">
      <c r="A368" s="480" t="s">
        <v>234</v>
      </c>
      <c r="B368" s="491">
        <v>20.8</v>
      </c>
      <c r="C368" s="491"/>
      <c r="D368" s="492">
        <v>27</v>
      </c>
      <c r="E368" s="482">
        <v>48.4</v>
      </c>
    </row>
    <row r="369" spans="1:5">
      <c r="A369" s="480" t="s">
        <v>235</v>
      </c>
      <c r="B369" s="491">
        <v>24.7</v>
      </c>
      <c r="C369" s="491"/>
      <c r="D369" s="492">
        <v>29.1</v>
      </c>
      <c r="E369" s="482">
        <v>49.4</v>
      </c>
    </row>
    <row r="370" spans="1:5">
      <c r="A370" s="480" t="s">
        <v>236</v>
      </c>
      <c r="B370" s="491">
        <v>26</v>
      </c>
      <c r="C370" s="491"/>
      <c r="D370" s="492">
        <v>30.1</v>
      </c>
      <c r="E370" s="482">
        <v>47.3</v>
      </c>
    </row>
    <row r="371" spans="1:5">
      <c r="A371" s="480" t="s">
        <v>237</v>
      </c>
      <c r="B371" s="491">
        <v>21.9</v>
      </c>
      <c r="C371" s="491"/>
      <c r="D371" s="492">
        <v>27.5</v>
      </c>
      <c r="E371" s="482">
        <v>46.3</v>
      </c>
    </row>
    <row r="372" spans="1:5">
      <c r="A372" s="480" t="s">
        <v>238</v>
      </c>
      <c r="B372" s="491">
        <v>17.399999999999999</v>
      </c>
      <c r="C372" s="491"/>
      <c r="D372" s="492">
        <v>22.7</v>
      </c>
      <c r="E372" s="482">
        <v>41.8</v>
      </c>
    </row>
    <row r="373" spans="1:5">
      <c r="A373" s="480" t="s">
        <v>239</v>
      </c>
      <c r="B373" s="491">
        <v>13.3</v>
      </c>
      <c r="C373" s="491"/>
      <c r="D373" s="492">
        <v>19.8</v>
      </c>
      <c r="E373" s="482">
        <v>38</v>
      </c>
    </row>
    <row r="374" spans="1:5">
      <c r="A374" s="480" t="s">
        <v>240</v>
      </c>
      <c r="B374" s="491">
        <v>11.7</v>
      </c>
      <c r="C374" s="491"/>
      <c r="D374" s="492">
        <v>17.100000000000001</v>
      </c>
      <c r="E374" s="482">
        <v>31.4</v>
      </c>
    </row>
    <row r="375" spans="1:5">
      <c r="B375" s="448"/>
      <c r="C375" s="448"/>
      <c r="D375" s="428"/>
    </row>
    <row r="384" spans="1:5">
      <c r="A384" s="426" t="s">
        <v>357</v>
      </c>
    </row>
    <row r="385" spans="1:5">
      <c r="A385" s="489" t="s">
        <v>358</v>
      </c>
      <c r="B385" s="490"/>
      <c r="C385" s="490"/>
      <c r="D385" s="466"/>
      <c r="E385" s="466"/>
    </row>
    <row r="386" spans="1:5" ht="15.75" thickBot="1">
      <c r="A386" s="467" t="s">
        <v>323</v>
      </c>
      <c r="B386" s="493" t="s">
        <v>44</v>
      </c>
      <c r="C386" s="493"/>
      <c r="D386" s="493"/>
      <c r="E386" s="493"/>
    </row>
    <row r="387" spans="1:5" ht="39">
      <c r="A387" s="494"/>
      <c r="B387" s="495" t="s">
        <v>359</v>
      </c>
      <c r="C387" s="496" t="s">
        <v>360</v>
      </c>
      <c r="D387" s="496"/>
      <c r="E387" s="497" t="s">
        <v>359</v>
      </c>
    </row>
    <row r="388" spans="1:5">
      <c r="A388" s="480" t="s">
        <v>229</v>
      </c>
      <c r="B388" s="482">
        <v>15</v>
      </c>
      <c r="C388" s="498">
        <v>39.299999999999997</v>
      </c>
      <c r="D388" s="498"/>
      <c r="E388" s="498"/>
    </row>
    <row r="389" spans="1:5">
      <c r="A389" s="480" t="s">
        <v>230</v>
      </c>
      <c r="B389" s="482">
        <v>0.6</v>
      </c>
      <c r="C389" s="498">
        <v>0.6</v>
      </c>
      <c r="D389" s="498"/>
      <c r="E389" s="498"/>
    </row>
    <row r="390" spans="1:5">
      <c r="A390" s="480" t="s">
        <v>231</v>
      </c>
      <c r="B390" s="482">
        <v>36.4</v>
      </c>
      <c r="C390" s="498">
        <v>153.6</v>
      </c>
      <c r="D390" s="498"/>
      <c r="E390" s="498"/>
    </row>
    <row r="391" spans="1:5">
      <c r="A391" s="480" t="s">
        <v>232</v>
      </c>
      <c r="B391" s="482">
        <v>6.8</v>
      </c>
      <c r="C391" s="498">
        <v>29</v>
      </c>
      <c r="D391" s="498"/>
      <c r="E391" s="498"/>
    </row>
    <row r="392" spans="1:5">
      <c r="A392" s="480" t="s">
        <v>233</v>
      </c>
      <c r="B392" s="482">
        <v>0</v>
      </c>
      <c r="C392" s="498">
        <v>0</v>
      </c>
      <c r="D392" s="498"/>
      <c r="E392" s="498"/>
    </row>
    <row r="393" spans="1:5">
      <c r="A393" s="480" t="s">
        <v>234</v>
      </c>
      <c r="B393" s="482">
        <v>0</v>
      </c>
      <c r="C393" s="498">
        <v>0</v>
      </c>
      <c r="D393" s="498"/>
      <c r="E393" s="498"/>
    </row>
    <row r="394" spans="1:5">
      <c r="A394" s="480" t="s">
        <v>235</v>
      </c>
      <c r="B394" s="482">
        <v>0</v>
      </c>
      <c r="C394" s="498">
        <v>0</v>
      </c>
      <c r="D394" s="498"/>
      <c r="E394" s="498"/>
    </row>
    <row r="395" spans="1:5">
      <c r="A395" s="480" t="s">
        <v>236</v>
      </c>
      <c r="B395" s="482">
        <v>0</v>
      </c>
      <c r="C395" s="498">
        <v>0</v>
      </c>
      <c r="D395" s="498"/>
      <c r="E395" s="498"/>
    </row>
    <row r="396" spans="1:5">
      <c r="A396" s="480" t="s">
        <v>237</v>
      </c>
      <c r="B396" s="482">
        <v>0</v>
      </c>
      <c r="C396" s="498">
        <v>0</v>
      </c>
      <c r="D396" s="498"/>
      <c r="E396" s="498"/>
    </row>
    <row r="397" spans="1:5">
      <c r="A397" s="480" t="s">
        <v>238</v>
      </c>
      <c r="B397" s="482">
        <v>0</v>
      </c>
      <c r="C397" s="498">
        <v>0</v>
      </c>
      <c r="D397" s="498"/>
      <c r="E397" s="498"/>
    </row>
    <row r="398" spans="1:5">
      <c r="A398" s="480" t="s">
        <v>239</v>
      </c>
      <c r="B398" s="482">
        <v>0</v>
      </c>
      <c r="C398" s="498">
        <v>0</v>
      </c>
      <c r="D398" s="498"/>
      <c r="E398" s="498"/>
    </row>
    <row r="399" spans="1:5">
      <c r="A399" s="480" t="s">
        <v>240</v>
      </c>
      <c r="B399" s="482">
        <v>73</v>
      </c>
      <c r="C399" s="498">
        <v>357.4</v>
      </c>
      <c r="D399" s="498"/>
      <c r="E399" s="498"/>
    </row>
    <row r="400" spans="1:5">
      <c r="A400" s="472" t="s">
        <v>344</v>
      </c>
      <c r="C400" s="448"/>
      <c r="D400" s="448"/>
      <c r="E400" s="448"/>
    </row>
    <row r="404" spans="1:5">
      <c r="A404" s="426" t="s">
        <v>361</v>
      </c>
    </row>
    <row r="405" spans="1:5">
      <c r="A405" s="489" t="s">
        <v>362</v>
      </c>
      <c r="B405" s="490"/>
      <c r="C405" s="490"/>
      <c r="D405" s="490"/>
      <c r="E405" s="490"/>
    </row>
    <row r="406" spans="1:5" ht="15.75" thickBot="1">
      <c r="A406" s="467" t="s">
        <v>323</v>
      </c>
      <c r="B406" s="499" t="s">
        <v>46</v>
      </c>
      <c r="C406" s="499"/>
      <c r="D406" s="499"/>
      <c r="E406" s="499"/>
    </row>
    <row r="407" spans="1:5" ht="39">
      <c r="A407" s="494"/>
      <c r="B407" s="500" t="s">
        <v>359</v>
      </c>
      <c r="C407" s="501" t="s">
        <v>360</v>
      </c>
      <c r="D407" s="501"/>
      <c r="E407" s="502" t="s">
        <v>359</v>
      </c>
    </row>
    <row r="408" spans="1:5">
      <c r="A408" s="480" t="s">
        <v>229</v>
      </c>
      <c r="B408" s="482">
        <v>44.2</v>
      </c>
      <c r="C408" s="498">
        <v>115.6</v>
      </c>
      <c r="D408" s="498"/>
      <c r="E408" s="498"/>
    </row>
    <row r="409" spans="1:5">
      <c r="A409" s="480" t="s">
        <v>230</v>
      </c>
      <c r="B409" s="482">
        <v>0.2</v>
      </c>
      <c r="C409" s="498">
        <v>0.2</v>
      </c>
      <c r="D409" s="498"/>
      <c r="E409" s="498"/>
    </row>
    <row r="410" spans="1:5">
      <c r="A410" s="480" t="s">
        <v>231</v>
      </c>
      <c r="B410" s="482">
        <v>25.8</v>
      </c>
      <c r="C410" s="498">
        <v>79.8</v>
      </c>
      <c r="D410" s="498"/>
      <c r="E410" s="498"/>
    </row>
    <row r="411" spans="1:5">
      <c r="A411" s="480" t="s">
        <v>232</v>
      </c>
      <c r="B411" s="482">
        <v>51.8</v>
      </c>
      <c r="C411" s="498">
        <v>155.19999999999999</v>
      </c>
      <c r="D411" s="498"/>
      <c r="E411" s="498"/>
    </row>
    <row r="412" spans="1:5">
      <c r="A412" s="480" t="s">
        <v>233</v>
      </c>
      <c r="B412" s="482">
        <v>0</v>
      </c>
      <c r="C412" s="498">
        <v>0</v>
      </c>
      <c r="D412" s="498"/>
      <c r="E412" s="498"/>
    </row>
    <row r="413" spans="1:5">
      <c r="A413" s="480" t="s">
        <v>234</v>
      </c>
      <c r="B413" s="482">
        <v>0</v>
      </c>
      <c r="C413" s="498">
        <v>0</v>
      </c>
      <c r="D413" s="498"/>
      <c r="E413" s="498"/>
    </row>
    <row r="414" spans="1:5">
      <c r="A414" s="480" t="s">
        <v>235</v>
      </c>
      <c r="B414" s="482">
        <v>0.2</v>
      </c>
      <c r="C414" s="498">
        <v>0.2</v>
      </c>
      <c r="D414" s="498"/>
      <c r="E414" s="498"/>
    </row>
    <row r="415" spans="1:5">
      <c r="A415" s="480" t="s">
        <v>236</v>
      </c>
      <c r="B415" s="482">
        <v>0</v>
      </c>
      <c r="C415" s="498">
        <v>0</v>
      </c>
      <c r="D415" s="498"/>
      <c r="E415" s="498"/>
    </row>
    <row r="416" spans="1:5">
      <c r="A416" s="480" t="s">
        <v>237</v>
      </c>
      <c r="B416" s="482">
        <v>0</v>
      </c>
      <c r="C416" s="498">
        <v>0</v>
      </c>
      <c r="D416" s="498"/>
      <c r="E416" s="498"/>
    </row>
    <row r="417" spans="1:5">
      <c r="A417" s="480" t="s">
        <v>238</v>
      </c>
      <c r="B417" s="482">
        <v>0</v>
      </c>
      <c r="C417" s="498">
        <v>0</v>
      </c>
      <c r="D417" s="498"/>
      <c r="E417" s="498"/>
    </row>
    <row r="418" spans="1:5">
      <c r="A418" s="480" t="s">
        <v>239</v>
      </c>
      <c r="B418" s="482">
        <v>0</v>
      </c>
      <c r="C418" s="498">
        <v>0</v>
      </c>
      <c r="D418" s="498"/>
      <c r="E418" s="498"/>
    </row>
    <row r="419" spans="1:5">
      <c r="A419" s="480" t="s">
        <v>240</v>
      </c>
      <c r="B419" s="482">
        <v>19.600000000000001</v>
      </c>
      <c r="C419" s="498">
        <v>87.4</v>
      </c>
      <c r="D419" s="498"/>
      <c r="E419" s="498"/>
    </row>
    <row r="420" spans="1:5">
      <c r="A420" s="472" t="s">
        <v>344</v>
      </c>
      <c r="C420" s="448"/>
      <c r="D420" s="448"/>
      <c r="E420" s="448"/>
    </row>
  </sheetData>
  <mergeCells count="107">
    <mergeCell ref="C419:E419"/>
    <mergeCell ref="C420:E420"/>
    <mergeCell ref="C413:E413"/>
    <mergeCell ref="C414:E414"/>
    <mergeCell ref="C415:E415"/>
    <mergeCell ref="C416:E416"/>
    <mergeCell ref="C417:E417"/>
    <mergeCell ref="C418:E418"/>
    <mergeCell ref="C407:D407"/>
    <mergeCell ref="C408:E408"/>
    <mergeCell ref="C409:E409"/>
    <mergeCell ref="C410:E410"/>
    <mergeCell ref="C411:E411"/>
    <mergeCell ref="C412:E412"/>
    <mergeCell ref="C398:E398"/>
    <mergeCell ref="C399:E399"/>
    <mergeCell ref="C400:E400"/>
    <mergeCell ref="B405:C405"/>
    <mergeCell ref="D405:E405"/>
    <mergeCell ref="B406:E406"/>
    <mergeCell ref="C392:E392"/>
    <mergeCell ref="C393:E393"/>
    <mergeCell ref="C394:E394"/>
    <mergeCell ref="C395:E395"/>
    <mergeCell ref="C396:E396"/>
    <mergeCell ref="C397:E397"/>
    <mergeCell ref="B385:C385"/>
    <mergeCell ref="C387:D387"/>
    <mergeCell ref="C388:E388"/>
    <mergeCell ref="C389:E389"/>
    <mergeCell ref="C390:E390"/>
    <mergeCell ref="C391:E391"/>
    <mergeCell ref="B370:C370"/>
    <mergeCell ref="B371:C371"/>
    <mergeCell ref="B372:C372"/>
    <mergeCell ref="B373:C373"/>
    <mergeCell ref="B374:C374"/>
    <mergeCell ref="B375:C375"/>
    <mergeCell ref="B364:C364"/>
    <mergeCell ref="B365:C365"/>
    <mergeCell ref="B366:C366"/>
    <mergeCell ref="B367:C367"/>
    <mergeCell ref="B368:C368"/>
    <mergeCell ref="B369:C369"/>
    <mergeCell ref="A230:E230"/>
    <mergeCell ref="A231:E231"/>
    <mergeCell ref="A339:C339"/>
    <mergeCell ref="B361:C361"/>
    <mergeCell ref="C362:D362"/>
    <mergeCell ref="B363:C363"/>
    <mergeCell ref="A197:A198"/>
    <mergeCell ref="E197:E198"/>
    <mergeCell ref="A211:E211"/>
    <mergeCell ref="A212:E212"/>
    <mergeCell ref="A216:A217"/>
    <mergeCell ref="B216:B217"/>
    <mergeCell ref="C216:C217"/>
    <mergeCell ref="E216:E217"/>
    <mergeCell ref="A165:E165"/>
    <mergeCell ref="A169:E169"/>
    <mergeCell ref="A179:E179"/>
    <mergeCell ref="A180:E180"/>
    <mergeCell ref="A190:E190"/>
    <mergeCell ref="A191:E191"/>
    <mergeCell ref="A138:E138"/>
    <mergeCell ref="A148:E148"/>
    <mergeCell ref="A149:E149"/>
    <mergeCell ref="A153:E153"/>
    <mergeCell ref="A163:E163"/>
    <mergeCell ref="A164:E164"/>
    <mergeCell ref="A115:E115"/>
    <mergeCell ref="A119:E119"/>
    <mergeCell ref="A125:E125"/>
    <mergeCell ref="A126:E126"/>
    <mergeCell ref="A130:E130"/>
    <mergeCell ref="A137:E137"/>
    <mergeCell ref="A100:E100"/>
    <mergeCell ref="A101:E101"/>
    <mergeCell ref="A105:E105"/>
    <mergeCell ref="G110:H110"/>
    <mergeCell ref="A113:E113"/>
    <mergeCell ref="A114:E114"/>
    <mergeCell ref="A83:E83"/>
    <mergeCell ref="A84:E84"/>
    <mergeCell ref="A85:E85"/>
    <mergeCell ref="A89:E89"/>
    <mergeCell ref="A98:E98"/>
    <mergeCell ref="A99:E99"/>
    <mergeCell ref="G60:K60"/>
    <mergeCell ref="G61:K61"/>
    <mergeCell ref="A65:E65"/>
    <mergeCell ref="A66:E66"/>
    <mergeCell ref="A73:E73"/>
    <mergeCell ref="A82:E82"/>
    <mergeCell ref="A30:D30"/>
    <mergeCell ref="A40:E40"/>
    <mergeCell ref="A41:E41"/>
    <mergeCell ref="A42:E42"/>
    <mergeCell ref="G45:K45"/>
    <mergeCell ref="A51:A52"/>
    <mergeCell ref="E51:E52"/>
    <mergeCell ref="A3:D3"/>
    <mergeCell ref="G3:K3"/>
    <mergeCell ref="A20:D20"/>
    <mergeCell ref="E20:F20"/>
    <mergeCell ref="C26:D26"/>
    <mergeCell ref="E26:F26"/>
  </mergeCells>
  <hyperlinks>
    <hyperlink ref="A17" r:id="rId1" display="../../../../../../../../../en/pages/Disclaimer.aspx"/>
    <hyperlink ref="A27" r:id="rId2" display="../../../../../../../../../en/Pages/Disclaimer.aspx"/>
    <hyperlink ref="A42" r:id="rId3" display="../../../../../../../../../en/Pages/Disclaimer.aspx"/>
    <hyperlink ref="A68" r:id="rId4" display="../../../en/Pages/Disclaimer.aspx"/>
    <hyperlink ref="A85" r:id="rId5" display="../../../en/Pages/Disclaimer.aspx"/>
    <hyperlink ref="A101" r:id="rId6" display="../../../en/Pages/Disclaimer.aspx"/>
    <hyperlink ref="A115" r:id="rId7" display="../../../en/Pages/Disclaimer.aspx"/>
    <hyperlink ref="A126" r:id="rId8" display="../../../en/Pages/Disclaimer.aspx"/>
    <hyperlink ref="A138" r:id="rId9" display="../../../en/Pages/Disclaimer.aspx"/>
    <hyperlink ref="A149" r:id="rId10" display="../../../en/Pages/Disclaimer.aspx"/>
    <hyperlink ref="A165" r:id="rId11" display="../../../en/Pages/Disclaimer.aspx"/>
    <hyperlink ref="A180" r:id="rId12" display="../../../en/Pages/Disclaimer.aspx"/>
    <hyperlink ref="A191" r:id="rId13" display="../../../en/Pages/Disclaimer.aspx"/>
    <hyperlink ref="A212" r:id="rId14" display="../../../en/Pages/Disclaimer.aspx"/>
    <hyperlink ref="A231" r:id="rId15" display="../../../en/Pages/Disclaimer.aspx"/>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446</ReleaseLookup>
    <Language xmlns="cac204a3-57fb-4aea-ba50-989298fa4f73">English</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5848E-B93B-4681-B914-0168846E14A6}"/>
</file>

<file path=customXml/itemProps2.xml><?xml version="1.0" encoding="utf-8"?>
<ds:datastoreItem xmlns:ds="http://schemas.openxmlformats.org/officeDocument/2006/customXml" ds:itemID="{ED62987A-7C8B-44D5-9B0B-FD7849DDF66B}"/>
</file>

<file path=customXml/itemProps3.xml><?xml version="1.0" encoding="utf-8"?>
<ds:datastoreItem xmlns:ds="http://schemas.openxmlformats.org/officeDocument/2006/customXml" ds:itemID="{306C9EE1-84D7-4E4F-9CC4-CC035A2AC8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Agriculture </vt:lpstr>
      <vt:lpstr>Others</vt:lpstr>
      <vt:lpstr>'Agriculture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Asma Mohamed Rafeea M.SH.A. Alansaari</cp:lastModifiedBy>
  <dcterms:created xsi:type="dcterms:W3CDTF">2012-09-06T06:18:51Z</dcterms:created>
  <dcterms:modified xsi:type="dcterms:W3CDTF">2012-09-27T04:44:33Z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ies>
</file>