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المشاريع الاحصائية المهمة للغاية\مشاريع ونشرات 2018\"/>
    </mc:Choice>
  </mc:AlternateContent>
  <bookViews>
    <workbookView xWindow="0" yWindow="-210" windowWidth="9990" windowHeight="12105"/>
  </bookViews>
  <sheets>
    <sheet name="جداول الثروة الحيوانية_ 2017" sheetId="6" r:id="rId1"/>
  </sheets>
  <calcPr calcId="152511"/>
</workbook>
</file>

<file path=xl/calcChain.xml><?xml version="1.0" encoding="utf-8"?>
<calcChain xmlns="http://schemas.openxmlformats.org/spreadsheetml/2006/main">
  <c r="E144" i="6" l="1"/>
  <c r="E143" i="6"/>
  <c r="E142" i="6"/>
  <c r="E141" i="6"/>
  <c r="D140" i="6"/>
  <c r="C140" i="6"/>
  <c r="B140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E112" i="6"/>
  <c r="D112" i="6"/>
  <c r="C112" i="6"/>
  <c r="B112" i="6"/>
  <c r="F92" i="6"/>
  <c r="D92" i="6"/>
  <c r="L81" i="6"/>
  <c r="H81" i="6"/>
  <c r="F81" i="6"/>
  <c r="D81" i="6"/>
  <c r="F61" i="6"/>
  <c r="D61" i="6"/>
  <c r="G37" i="6"/>
  <c r="F112" i="6" l="1"/>
  <c r="E140" i="6"/>
  <c r="F37" i="6" l="1"/>
  <c r="D37" i="6" l="1"/>
  <c r="C37" i="6"/>
</calcChain>
</file>

<file path=xl/sharedStrings.xml><?xml version="1.0" encoding="utf-8"?>
<sst xmlns="http://schemas.openxmlformats.org/spreadsheetml/2006/main" count="257" uniqueCount="110">
  <si>
    <t>Livestock Statistics</t>
  </si>
  <si>
    <t>Total</t>
  </si>
  <si>
    <t>Male</t>
  </si>
  <si>
    <t>Female</t>
  </si>
  <si>
    <t>Less than one year</t>
  </si>
  <si>
    <t>Value</t>
  </si>
  <si>
    <t>Quantity</t>
  </si>
  <si>
    <t>Number</t>
  </si>
  <si>
    <t>Type</t>
  </si>
  <si>
    <t>Broiler farms</t>
  </si>
  <si>
    <t>Layer farms</t>
  </si>
  <si>
    <t>Parent stock farms</t>
  </si>
  <si>
    <t>The Cattle farms</t>
  </si>
  <si>
    <t>Description</t>
  </si>
  <si>
    <t>One-two years</t>
  </si>
  <si>
    <t xml:space="preserve">Above two years </t>
  </si>
  <si>
    <t>Value in 000 AED</t>
  </si>
  <si>
    <t>Quantity of Damaged</t>
  </si>
  <si>
    <t>Quantity of</t>
  </si>
  <si>
    <t>Quantity of home consumption or used in the holding</t>
  </si>
  <si>
    <t>Sold</t>
  </si>
  <si>
    <t xml:space="preserve"> Production</t>
  </si>
  <si>
    <t>Unit</t>
  </si>
  <si>
    <t>gifts</t>
  </si>
  <si>
    <t xml:space="preserve">Quantity </t>
  </si>
  <si>
    <t>Ton</t>
  </si>
  <si>
    <t>Broiler</t>
  </si>
  <si>
    <t>Organic manure</t>
  </si>
  <si>
    <t>Stock at the end of year</t>
  </si>
  <si>
    <t>Production</t>
  </si>
  <si>
    <t>Stock at the beginning of year</t>
  </si>
  <si>
    <t>No</t>
  </si>
  <si>
    <t>Table eggs</t>
  </si>
  <si>
    <t>Value in 000AED</t>
  </si>
  <si>
    <t>Quantity of Damaged or Mortality</t>
  </si>
  <si>
    <t>New born Cattle</t>
  </si>
  <si>
    <t>Cattle milk</t>
  </si>
  <si>
    <t>Cattle farms</t>
  </si>
  <si>
    <t>Rent of farm</t>
  </si>
  <si>
    <t>Rent of buildings</t>
  </si>
  <si>
    <t>Rent of machinery</t>
  </si>
  <si>
    <t>Telecommunication services</t>
  </si>
  <si>
    <t>Maintenance of machinery and equipment</t>
  </si>
  <si>
    <t>Maintenance of building and constructions</t>
  </si>
  <si>
    <t>Maintenance and repair of transport means</t>
  </si>
  <si>
    <t>Shipping, transportation and storage expenses</t>
  </si>
  <si>
    <t>Cost of service calculated to insure against</t>
  </si>
  <si>
    <t>Auditing, accounting and lawyer fees</t>
  </si>
  <si>
    <t>Subscription fees in the cooperative societies, trade unions and federation</t>
  </si>
  <si>
    <t>Technical and advisory services</t>
  </si>
  <si>
    <t>Medical / veterinary services</t>
  </si>
  <si>
    <t>Rent of lands</t>
  </si>
  <si>
    <t xml:space="preserve"> Interest on local loans </t>
  </si>
  <si>
    <t>Casualty insurance premiums</t>
  </si>
  <si>
    <t>Vehicles license fees</t>
  </si>
  <si>
    <t>Fees and taxes on manpower</t>
  </si>
  <si>
    <t xml:space="preserve"> Others </t>
  </si>
  <si>
    <t>Social benefits</t>
  </si>
  <si>
    <t>Payments in kind</t>
  </si>
  <si>
    <t>Salaries and wages</t>
  </si>
  <si>
    <t>Number of farms</t>
  </si>
  <si>
    <t>Bird</t>
  </si>
  <si>
    <t>Total capacity</t>
  </si>
  <si>
    <t>Number of pens</t>
  </si>
  <si>
    <r>
      <t>m</t>
    </r>
    <r>
      <rPr>
        <vertAlign val="superscript"/>
        <sz val="10"/>
        <color rgb="FF636466"/>
        <rFont val="Tahoma"/>
        <family val="2"/>
      </rPr>
      <t>2</t>
    </r>
  </si>
  <si>
    <t>Total area</t>
  </si>
  <si>
    <t>Number of birds</t>
  </si>
  <si>
    <r>
      <t>m</t>
    </r>
    <r>
      <rPr>
        <vertAlign val="superscript"/>
        <sz val="10"/>
        <color rgb="FF636466"/>
        <rFont val="Arial"/>
        <family val="2"/>
      </rPr>
      <t>2</t>
    </r>
  </si>
  <si>
    <t>Head</t>
  </si>
  <si>
    <t>Total of cattle</t>
  </si>
  <si>
    <t>Dairy cattle</t>
  </si>
  <si>
    <t>Tons</t>
  </si>
  <si>
    <t xml:space="preserve">Broiler </t>
  </si>
  <si>
    <t>1000 Egg</t>
  </si>
  <si>
    <t>Hatchery eggs</t>
  </si>
  <si>
    <t>Hutchary eggs</t>
  </si>
  <si>
    <r>
      <t xml:space="preserve"> </t>
    </r>
    <r>
      <rPr>
        <sz val="8"/>
        <color rgb="FFA2AC72"/>
        <rFont val="Arial"/>
        <family val="2"/>
      </rPr>
      <t>Source:</t>
    </r>
    <r>
      <rPr>
        <sz val="8"/>
        <color rgb="FF2B865C"/>
        <rFont val="Arial"/>
        <family val="2"/>
      </rPr>
      <t xml:space="preserve"> </t>
    </r>
    <r>
      <rPr>
        <sz val="8"/>
        <color rgb="FF636466"/>
        <rFont val="Arial"/>
        <family val="2"/>
      </rPr>
      <t>Statistics Centre - Abu Dhabi, Abu Dhabi Food Control Authority</t>
    </r>
  </si>
  <si>
    <r>
      <rPr>
        <sz val="8"/>
        <color rgb="FFA2AC72"/>
        <rFont val="Arial"/>
        <family val="2"/>
      </rPr>
      <t>Source:</t>
    </r>
    <r>
      <rPr>
        <sz val="8"/>
        <color rgb="FF2B865C"/>
        <rFont val="Arial"/>
        <family val="2"/>
      </rPr>
      <t xml:space="preserve"> </t>
    </r>
    <r>
      <rPr>
        <sz val="8"/>
        <color rgb="FF636466"/>
        <rFont val="Arial"/>
        <family val="2"/>
      </rPr>
      <t>Statistics Centre - Abu Dhabi, Abu Dhabi Food Control Authority</t>
    </r>
  </si>
  <si>
    <t>number</t>
  </si>
  <si>
    <t>Number of Broiler Farms</t>
  </si>
  <si>
    <t>Number of Layer Farms</t>
  </si>
  <si>
    <t>Number of Parent Stock Farms</t>
  </si>
  <si>
    <t>Number of Cattle’s Farms</t>
  </si>
  <si>
    <t>Number of Cattle’s</t>
  </si>
  <si>
    <t>Number of Milking Cows</t>
  </si>
  <si>
    <t>Quantity of Cow Milk</t>
  </si>
  <si>
    <t>ton</t>
  </si>
  <si>
    <t>Quantity of Chicken Meat</t>
  </si>
  <si>
    <t>Quantity of Table Eggs Production</t>
  </si>
  <si>
    <t>000 egg</t>
  </si>
  <si>
    <t>Quantity of Hatchery Eggs Production</t>
  </si>
  <si>
    <t>Quantity of Organizing Manure</t>
  </si>
  <si>
    <t>Indicator</t>
  </si>
  <si>
    <t>Commercial Farms Statistics</t>
  </si>
  <si>
    <t>Value.</t>
  </si>
  <si>
    <t>Number in  31/12/2017</t>
  </si>
  <si>
    <r>
      <t>1.</t>
    </r>
    <r>
      <rPr>
        <b/>
        <sz val="16"/>
        <color rgb="FFA2AC72"/>
        <rFont val="Times New Roman"/>
        <family val="1"/>
      </rPr>
      <t> </t>
    </r>
    <r>
      <rPr>
        <b/>
        <sz val="16"/>
        <color rgb="FFA2AC72"/>
        <rFont val="Arial"/>
        <family val="2"/>
      </rPr>
      <t>Commercial Farms Statistics</t>
    </r>
  </si>
  <si>
    <r>
      <rPr>
        <b/>
        <sz val="10"/>
        <color rgb="FFA2AC72"/>
        <rFont val="Arial"/>
        <family val="2"/>
      </rPr>
      <t>Table 1:</t>
    </r>
    <r>
      <rPr>
        <b/>
        <sz val="10"/>
        <color theme="1" tint="0.34998626667073579"/>
        <rFont val="Arial"/>
        <family val="2"/>
      </rPr>
      <t xml:space="preserve"> Number of Commercial Farms  by Type of Farm, 2012 to 2017</t>
    </r>
  </si>
  <si>
    <r>
      <rPr>
        <b/>
        <sz val="10"/>
        <color rgb="FFA2AC72"/>
        <rFont val="Arial"/>
        <family val="2"/>
      </rPr>
      <t>Table 2:</t>
    </r>
    <r>
      <rPr>
        <b/>
        <sz val="10"/>
        <color theme="1" tint="0.34998626667073579"/>
        <rFont val="Arial"/>
        <family val="2"/>
      </rPr>
      <t xml:space="preserve"> Number of Cattle in Commercial Cattle Farms by Age Classes</t>
    </r>
    <r>
      <rPr>
        <sz val="10"/>
        <color theme="1" tint="0.34998626667073579"/>
        <rFont val="Arial"/>
        <family val="2"/>
      </rPr>
      <t xml:space="preserve"> </t>
    </r>
    <r>
      <rPr>
        <b/>
        <sz val="10"/>
        <color theme="1" tint="0.34998626667073579"/>
        <rFont val="Arial"/>
        <family val="2"/>
      </rPr>
      <t>and Sex, 2017</t>
    </r>
  </si>
  <si>
    <r>
      <rPr>
        <b/>
        <sz val="10"/>
        <color rgb="FFA2AC72"/>
        <rFont val="Arial"/>
        <family val="2"/>
      </rPr>
      <t xml:space="preserve">Table 3: </t>
    </r>
    <r>
      <rPr>
        <b/>
        <sz val="10"/>
        <color theme="1" tint="0.34998626667073579"/>
        <rFont val="Arial"/>
        <family val="2"/>
      </rPr>
      <t>Livestock Production of Broiler Farms by Type, 2017</t>
    </r>
  </si>
  <si>
    <r>
      <rPr>
        <b/>
        <sz val="10"/>
        <color rgb="FFA2AC72"/>
        <rFont val="Arial"/>
        <family val="2"/>
      </rPr>
      <t>Table 4:</t>
    </r>
    <r>
      <rPr>
        <b/>
        <sz val="10"/>
        <color theme="1" tint="0.34998626667073579"/>
        <rFont val="Arial"/>
        <family val="2"/>
      </rPr>
      <t xml:space="preserve"> Livestock Production of Layer Farms by Type, 2017</t>
    </r>
  </si>
  <si>
    <r>
      <rPr>
        <b/>
        <sz val="10"/>
        <color rgb="FFA2AC72"/>
        <rFont val="Arial"/>
        <family val="2"/>
      </rPr>
      <t>Table 5:</t>
    </r>
    <r>
      <rPr>
        <b/>
        <sz val="10"/>
        <color theme="1" tint="0.34998626667073579"/>
        <rFont val="Arial"/>
        <family val="2"/>
      </rPr>
      <t xml:space="preserve"> Livestock production of parent stock farms by type, 2017 </t>
    </r>
  </si>
  <si>
    <r>
      <rPr>
        <b/>
        <sz val="10"/>
        <color rgb="FFA2AC72"/>
        <rFont val="Arial"/>
        <family val="2"/>
      </rPr>
      <t>Table 6:</t>
    </r>
    <r>
      <rPr>
        <b/>
        <sz val="10"/>
        <color theme="1" tint="0.34998626667073579"/>
        <rFont val="Arial"/>
        <family val="2"/>
      </rPr>
      <t xml:space="preserve"> Livestock Production of Commercial Cattle Farms by Type, 2017</t>
    </r>
  </si>
  <si>
    <r>
      <rPr>
        <b/>
        <sz val="10"/>
        <color rgb="FFA2AC72"/>
        <rFont val="Arial"/>
        <family val="2"/>
      </rPr>
      <t>Table 7:</t>
    </r>
    <r>
      <rPr>
        <b/>
        <sz val="10"/>
        <color theme="1" tint="0.34998626667073579"/>
        <rFont val="Arial"/>
        <family val="2"/>
      </rPr>
      <t xml:space="preserve"> Value of other Expenditures in Commercial Farms by Type, 2017</t>
    </r>
  </si>
  <si>
    <r>
      <rPr>
        <b/>
        <sz val="10"/>
        <color rgb="FFA2AC72"/>
        <rFont val="Arial"/>
        <family val="2"/>
      </rPr>
      <t>Table 8:</t>
    </r>
    <r>
      <rPr>
        <b/>
        <sz val="10"/>
        <color theme="1" tint="0.34998626667073579"/>
        <rFont val="Arial"/>
        <family val="2"/>
      </rPr>
      <t xml:space="preserve"> Value of Compensation of Employees in Commercial Farms by Type of Farm and Kind of Activity, 2017</t>
    </r>
  </si>
  <si>
    <r>
      <rPr>
        <b/>
        <sz val="10"/>
        <color rgb="FFA2AC72"/>
        <rFont val="Arial"/>
        <family val="2"/>
      </rPr>
      <t>Table 9:</t>
    </r>
    <r>
      <rPr>
        <b/>
        <sz val="10"/>
        <color theme="1" tint="0.34998626667073579"/>
        <rFont val="Arial"/>
        <family val="2"/>
      </rPr>
      <t xml:space="preserve"> Number, Area and Farm Capacity of Broiler Farm, 2017</t>
    </r>
  </si>
  <si>
    <r>
      <rPr>
        <b/>
        <sz val="10"/>
        <color rgb="FFA2AC72"/>
        <rFont val="Arial"/>
        <family val="2"/>
      </rPr>
      <t>Table 10:</t>
    </r>
    <r>
      <rPr>
        <b/>
        <sz val="10"/>
        <color theme="1" tint="0.34998626667073579"/>
        <rFont val="Arial"/>
        <family val="2"/>
      </rPr>
      <t xml:space="preserve"> Number, Area and Farm Capacity of Layers Farm, 2017</t>
    </r>
  </si>
  <si>
    <r>
      <rPr>
        <b/>
        <sz val="10"/>
        <color rgb="FFA2AC72"/>
        <rFont val="Arial"/>
        <family val="2"/>
      </rPr>
      <t>Table 11:</t>
    </r>
    <r>
      <rPr>
        <b/>
        <sz val="10"/>
        <color theme="1" tint="0.34998626667073579"/>
        <rFont val="Arial"/>
        <family val="2"/>
      </rPr>
      <t xml:space="preserve"> Number, Area and Farm Capacity of Parent stock farms, 2017</t>
    </r>
  </si>
  <si>
    <r>
      <rPr>
        <b/>
        <sz val="10"/>
        <color rgb="FFA2AC72"/>
        <rFont val="Arial"/>
        <family val="2"/>
      </rPr>
      <t>Table 12:</t>
    </r>
    <r>
      <rPr>
        <b/>
        <sz val="10"/>
        <color theme="1" tint="0.34998626667073579"/>
        <rFont val="Arial"/>
        <family val="2"/>
      </rPr>
      <t xml:space="preserve"> Number, Area and Farm Capacity of Cattle Farms, 2017</t>
    </r>
  </si>
  <si>
    <r>
      <rPr>
        <b/>
        <sz val="10"/>
        <color rgb="FFA2AC72"/>
        <rFont val="Arial"/>
        <family val="2"/>
      </rPr>
      <t>Table 13:</t>
    </r>
    <r>
      <rPr>
        <b/>
        <sz val="10"/>
        <color theme="1" tint="0.34998626667073579"/>
        <rFont val="Arial"/>
        <family val="2"/>
      </rPr>
      <t xml:space="preserve"> Production in Commercial Farms by Type, 2017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</si>
</sst>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b/>
      <sz val="10"/>
      <color rgb="FF636466"/>
      <name val="Tahoma"/>
      <family val="2"/>
    </font>
    <font>
      <sz val="10"/>
      <color rgb="FF636466"/>
      <name val="Tahoma"/>
      <family val="2"/>
    </font>
    <font>
      <b/>
      <sz val="10"/>
      <color rgb="FF636466"/>
      <name val="Arial"/>
      <family val="2"/>
    </font>
    <font>
      <sz val="10"/>
      <color rgb="FF636466"/>
      <name val="Arial"/>
      <family val="2"/>
    </font>
    <font>
      <b/>
      <sz val="10"/>
      <color rgb="FFFFFFFF"/>
      <name val="Tahoma"/>
      <family val="2"/>
    </font>
    <font>
      <sz val="11"/>
      <color theme="1"/>
      <name val="Arial"/>
      <family val="2"/>
    </font>
    <font>
      <b/>
      <sz val="14"/>
      <color rgb="FF636466"/>
      <name val="Arial"/>
      <family val="2"/>
    </font>
    <font>
      <b/>
      <sz val="12"/>
      <color rgb="FF636466"/>
      <name val="Arial"/>
      <family val="2"/>
    </font>
    <font>
      <b/>
      <sz val="22"/>
      <color rgb="FF636466"/>
      <name val="Arial"/>
      <family val="2"/>
    </font>
    <font>
      <sz val="22"/>
      <color rgb="FF2B865C"/>
      <name val="Arial"/>
      <family val="2"/>
    </font>
    <font>
      <b/>
      <sz val="10"/>
      <color rgb="FFFFFFFF"/>
      <name val="Arial"/>
      <family val="2"/>
    </font>
    <font>
      <sz val="8"/>
      <color rgb="FF2B865C"/>
      <name val="Arial"/>
      <family val="2"/>
    </font>
    <font>
      <sz val="8"/>
      <color rgb="FF636466"/>
      <name val="Arial"/>
      <family val="2"/>
    </font>
    <font>
      <sz val="11"/>
      <color rgb="FF636466"/>
      <name val="Arial"/>
      <family val="2"/>
    </font>
    <font>
      <b/>
      <sz val="14"/>
      <color rgb="FF2B865C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2B865C"/>
      <name val="Arial"/>
      <family val="2"/>
    </font>
    <font>
      <sz val="9"/>
      <color rgb="FF636466"/>
      <name val="Arial"/>
      <family val="2"/>
    </font>
    <font>
      <vertAlign val="superscript"/>
      <sz val="10"/>
      <color rgb="FF636466"/>
      <name val="Tahoma"/>
      <family val="2"/>
    </font>
    <font>
      <vertAlign val="superscript"/>
      <sz val="10"/>
      <color rgb="FF636466"/>
      <name val="Arial"/>
      <family val="2"/>
    </font>
    <font>
      <b/>
      <sz val="18"/>
      <color rgb="FF2B865C"/>
      <name val="Arial"/>
      <family val="2"/>
    </font>
    <font>
      <b/>
      <sz val="16"/>
      <color rgb="FF2B865C"/>
      <name val="Arial"/>
      <family val="2"/>
    </font>
    <font>
      <b/>
      <sz val="10"/>
      <color theme="1" tint="0.34998626667073579"/>
      <name val="Tahoma"/>
      <family val="2"/>
    </font>
    <font>
      <sz val="10"/>
      <color theme="1" tint="0.34998626667073579"/>
      <name val="Tahoma"/>
      <family val="2"/>
    </font>
    <font>
      <b/>
      <sz val="22"/>
      <color rgb="FFA2AC72"/>
      <name val="Arial"/>
      <family val="2"/>
    </font>
    <font>
      <b/>
      <sz val="18"/>
      <color rgb="FFA2AC72"/>
      <name val="Arial"/>
      <family val="2"/>
    </font>
    <font>
      <b/>
      <sz val="10"/>
      <color rgb="FFA2AC72"/>
      <name val="Arial"/>
      <family val="2"/>
    </font>
    <font>
      <b/>
      <sz val="16"/>
      <color rgb="FFA2AC72"/>
      <name val="Arial"/>
      <family val="2"/>
    </font>
    <font>
      <b/>
      <sz val="16"/>
      <color rgb="FFA2AC72"/>
      <name val="Times New Roman"/>
      <family val="1"/>
    </font>
    <font>
      <b/>
      <sz val="10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8"/>
      <color rgb="FFA2AC72"/>
      <name val="Arial"/>
      <family val="2"/>
    </font>
    <font>
      <sz val="10"/>
      <color rgb="FF595959"/>
      <name val="Arial"/>
      <family val="2"/>
    </font>
    <font>
      <b/>
      <sz val="12"/>
      <color rgb="FFA2AC7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ECDCB"/>
        <bgColor indexed="64"/>
      </patternFill>
    </fill>
    <fill>
      <patternFill patternType="solid">
        <fgColor rgb="FFA2AC72"/>
        <bgColor indexed="64"/>
      </patternFill>
    </fill>
  </fills>
  <borders count="13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/>
      <bottom style="medium">
        <color rgb="FFA2AC72"/>
      </bottom>
      <diagonal/>
    </border>
    <border>
      <left/>
      <right/>
      <top style="medium">
        <color rgb="FFA2AC72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1" fillId="2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 indent="3"/>
    </xf>
    <xf numFmtId="0" fontId="13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readingOrder="2"/>
    </xf>
    <xf numFmtId="0" fontId="16" fillId="2" borderId="0" xfId="0" applyFont="1" applyFill="1" applyAlignment="1">
      <alignment vertical="center"/>
    </xf>
    <xf numFmtId="0" fontId="13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 readingOrder="2"/>
    </xf>
    <xf numFmtId="0" fontId="18" fillId="0" borderId="0" xfId="0" applyFont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2" borderId="0" xfId="0" applyFont="1" applyFill="1" applyAlignment="1">
      <alignment vertical="center" readingOrder="2"/>
    </xf>
    <xf numFmtId="0" fontId="3" fillId="0" borderId="9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 readingOrder="2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6" fillId="0" borderId="2" xfId="0" applyFont="1" applyBorder="1" applyAlignment="1">
      <alignment vertical="center"/>
    </xf>
    <xf numFmtId="0" fontId="0" fillId="0" borderId="0" xfId="0" applyBorder="1"/>
    <xf numFmtId="0" fontId="0" fillId="0" borderId="0" xfId="0"/>
    <xf numFmtId="3" fontId="2" fillId="0" borderId="0" xfId="0" applyNumberFormat="1" applyFont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 readingOrder="2"/>
    </xf>
    <xf numFmtId="3" fontId="1" fillId="2" borderId="0" xfId="0" applyNumberFormat="1" applyFont="1" applyFill="1" applyAlignment="1">
      <alignment horizontal="right" vertical="center" indent="1" readingOrder="2"/>
    </xf>
    <xf numFmtId="3" fontId="1" fillId="2" borderId="0" xfId="0" applyNumberFormat="1" applyFont="1" applyFill="1" applyAlignment="1">
      <alignment horizontal="right" vertical="center" readingOrder="2"/>
    </xf>
    <xf numFmtId="3" fontId="2" fillId="0" borderId="0" xfId="0" applyNumberFormat="1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0" fontId="0" fillId="0" borderId="0" xfId="0" applyFill="1"/>
    <xf numFmtId="3" fontId="0" fillId="0" borderId="0" xfId="0" applyNumberFormat="1"/>
    <xf numFmtId="0" fontId="4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right" vertical="center" readingOrder="2"/>
    </xf>
    <xf numFmtId="0" fontId="3" fillId="0" borderId="2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/>
    <xf numFmtId="0" fontId="12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/>
    <xf numFmtId="3" fontId="2" fillId="0" borderId="0" xfId="0" applyNumberFormat="1" applyFont="1" applyBorder="1" applyAlignment="1">
      <alignment horizontal="right" vertical="center" readingOrder="2"/>
    </xf>
    <xf numFmtId="0" fontId="12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 readingOrder="2"/>
    </xf>
    <xf numFmtId="0" fontId="11" fillId="3" borderId="3" xfId="0" applyFont="1" applyFill="1" applyBorder="1" applyAlignment="1">
      <alignment vertical="center" wrapText="1" readingOrder="2"/>
    </xf>
    <xf numFmtId="0" fontId="11" fillId="3" borderId="1" xfId="0" applyFont="1" applyFill="1" applyBorder="1" applyAlignment="1">
      <alignment horizontal="center" vertical="center" wrapText="1" readingOrder="2"/>
    </xf>
    <xf numFmtId="0" fontId="11" fillId="3" borderId="7" xfId="0" applyFont="1" applyFill="1" applyBorder="1" applyAlignment="1">
      <alignment horizontal="center" vertical="center" wrapText="1" readingOrder="2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3" fontId="2" fillId="0" borderId="11" xfId="0" applyNumberFormat="1" applyFont="1" applyBorder="1" applyAlignment="1">
      <alignment horizontal="right" vertical="center" readingOrder="2"/>
    </xf>
    <xf numFmtId="3" fontId="2" fillId="0" borderId="11" xfId="0" applyNumberFormat="1" applyFont="1" applyBorder="1" applyAlignment="1">
      <alignment vertical="center" readingOrder="2"/>
    </xf>
    <xf numFmtId="0" fontId="2" fillId="0" borderId="11" xfId="0" applyFont="1" applyBorder="1" applyAlignment="1">
      <alignment horizontal="right" vertical="center" readingOrder="2"/>
    </xf>
    <xf numFmtId="0" fontId="4" fillId="0" borderId="11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right" vertical="center" readingOrder="2"/>
    </xf>
    <xf numFmtId="3" fontId="2" fillId="0" borderId="0" xfId="0" applyNumberFormat="1" applyFont="1" applyBorder="1" applyAlignment="1">
      <alignment horizontal="right" vertical="center" indent="1"/>
    </xf>
    <xf numFmtId="3" fontId="2" fillId="0" borderId="11" xfId="0" applyNumberFormat="1" applyFont="1" applyBorder="1" applyAlignment="1">
      <alignment horizontal="right" vertical="center" indent="1"/>
    </xf>
    <xf numFmtId="3" fontId="2" fillId="0" borderId="11" xfId="0" applyNumberFormat="1" applyFont="1" applyBorder="1" applyAlignment="1">
      <alignment horizontal="right" vertical="center" indent="1" readingOrder="2"/>
    </xf>
    <xf numFmtId="3" fontId="2" fillId="0" borderId="11" xfId="0" applyNumberFormat="1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1" fillId="0" borderId="0" xfId="0" applyFont="1" applyFill="1" applyAlignment="1">
      <alignment vertical="center"/>
    </xf>
    <xf numFmtId="0" fontId="31" fillId="0" borderId="2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vertical="center" readingOrder="2"/>
    </xf>
    <xf numFmtId="0" fontId="5" fillId="3" borderId="0" xfId="0" applyFont="1" applyFill="1" applyBorder="1" applyAlignment="1">
      <alignment vertical="center" readingOrder="2"/>
    </xf>
    <xf numFmtId="0" fontId="34" fillId="0" borderId="12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11" xfId="0" applyFont="1" applyBorder="1" applyAlignment="1">
      <alignment vertical="center" wrapText="1"/>
    </xf>
    <xf numFmtId="0" fontId="35" fillId="0" borderId="0" xfId="0" applyFont="1" applyAlignment="1">
      <alignment vertical="center"/>
    </xf>
    <xf numFmtId="0" fontId="31" fillId="0" borderId="2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2" fillId="0" borderId="0" xfId="0" applyNumberFormat="1" applyFont="1" applyFill="1" applyBorder="1" applyAlignment="1">
      <alignment horizontal="right" vertical="center" readingOrder="2"/>
    </xf>
    <xf numFmtId="3" fontId="24" fillId="2" borderId="0" xfId="0" applyNumberFormat="1" applyFont="1" applyFill="1" applyAlignment="1">
      <alignment horizontal="right" vertical="center" indent="1"/>
    </xf>
    <xf numFmtId="3" fontId="25" fillId="0" borderId="0" xfId="0" applyNumberFormat="1" applyFont="1" applyFill="1" applyAlignment="1">
      <alignment horizontal="right" vertical="center" indent="1"/>
    </xf>
    <xf numFmtId="3" fontId="25" fillId="0" borderId="11" xfId="0" applyNumberFormat="1" applyFont="1" applyBorder="1" applyAlignment="1">
      <alignment horizontal="right" vertical="center" indent="1" readingOrder="2"/>
    </xf>
    <xf numFmtId="0" fontId="26" fillId="0" borderId="0" xfId="0" applyFont="1" applyAlignment="1">
      <alignment vertical="center"/>
    </xf>
    <xf numFmtId="0" fontId="27" fillId="0" borderId="0" xfId="0" applyFont="1" applyFill="1" applyAlignment="1">
      <alignment vertical="center"/>
    </xf>
    <xf numFmtId="3" fontId="25" fillId="0" borderId="0" xfId="0" applyNumberFormat="1" applyFont="1" applyAlignment="1">
      <alignment horizontal="right" vertical="center" indent="2" readingOrder="2"/>
    </xf>
    <xf numFmtId="3" fontId="25" fillId="0" borderId="0" xfId="0" applyNumberFormat="1" applyFont="1" applyBorder="1" applyAlignment="1">
      <alignment horizontal="right" vertical="center" indent="2" readingOrder="2"/>
    </xf>
    <xf numFmtId="3" fontId="25" fillId="0" borderId="11" xfId="0" applyNumberFormat="1" applyFont="1" applyBorder="1" applyAlignment="1">
      <alignment horizontal="right" vertical="center" indent="2" readingOrder="2"/>
    </xf>
    <xf numFmtId="0" fontId="3" fillId="2" borderId="0" xfId="0" applyFont="1" applyFill="1" applyAlignment="1">
      <alignment horizontal="right" vertical="center" indent="2" readingOrder="2"/>
    </xf>
    <xf numFmtId="0" fontId="1" fillId="2" borderId="0" xfId="0" applyFont="1" applyFill="1" applyAlignment="1">
      <alignment horizontal="right" vertical="center" indent="2" readingOrder="2"/>
    </xf>
    <xf numFmtId="0" fontId="4" fillId="0" borderId="0" xfId="0" applyFont="1" applyAlignment="1">
      <alignment horizontal="right" vertical="center" indent="2" readingOrder="2"/>
    </xf>
    <xf numFmtId="0" fontId="2" fillId="0" borderId="0" xfId="0" applyFont="1" applyAlignment="1">
      <alignment horizontal="right" vertical="center" indent="2" readingOrder="2"/>
    </xf>
    <xf numFmtId="0" fontId="4" fillId="0" borderId="11" xfId="0" applyFont="1" applyBorder="1" applyAlignment="1">
      <alignment horizontal="right" vertical="center" indent="2" readingOrder="2"/>
    </xf>
    <xf numFmtId="0" fontId="2" fillId="0" borderId="11" xfId="0" applyFont="1" applyBorder="1" applyAlignment="1">
      <alignment horizontal="right" vertical="center" indent="2" readingOrder="2"/>
    </xf>
    <xf numFmtId="3" fontId="1" fillId="2" borderId="0" xfId="0" applyNumberFormat="1" applyFont="1" applyFill="1" applyAlignment="1">
      <alignment horizontal="right" vertical="center" indent="2" readingOrder="2"/>
    </xf>
    <xf numFmtId="3" fontId="2" fillId="0" borderId="0" xfId="0" applyNumberFormat="1" applyFont="1" applyBorder="1" applyAlignment="1">
      <alignment horizontal="right" vertical="center" indent="2" readingOrder="2"/>
    </xf>
    <xf numFmtId="3" fontId="2" fillId="0" borderId="11" xfId="0" applyNumberFormat="1" applyFont="1" applyBorder="1" applyAlignment="1">
      <alignment horizontal="right" vertical="center" indent="2" readingOrder="2"/>
    </xf>
    <xf numFmtId="3" fontId="2" fillId="0" borderId="12" xfId="0" applyNumberFormat="1" applyFont="1" applyBorder="1" applyAlignment="1">
      <alignment horizontal="right" vertical="center" indent="2" readingOrder="2"/>
    </xf>
    <xf numFmtId="0" fontId="11" fillId="3" borderId="7" xfId="0" applyFont="1" applyFill="1" applyBorder="1" applyAlignment="1">
      <alignment horizontal="right" vertical="center" indent="2"/>
    </xf>
    <xf numFmtId="0" fontId="5" fillId="3" borderId="1" xfId="0" applyFont="1" applyFill="1" applyBorder="1" applyAlignment="1">
      <alignment horizontal="right" vertical="center" indent="2"/>
    </xf>
    <xf numFmtId="0" fontId="5" fillId="3" borderId="0" xfId="0" applyFont="1" applyFill="1" applyBorder="1" applyAlignment="1">
      <alignment horizontal="right" vertical="center" indent="2" readingOrder="2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0" borderId="0" xfId="0" applyFont="1" applyFill="1" applyAlignment="1">
      <alignment vertical="center"/>
    </xf>
    <xf numFmtId="0" fontId="11" fillId="3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1" fillId="3" borderId="6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2AC72"/>
      <color rgb="FF2B8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5212.1AF78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171232</xdr:colOff>
      <xdr:row>1</xdr:row>
      <xdr:rowOff>61913</xdr:rowOff>
    </xdr:from>
    <xdr:to>
      <xdr:col>5</xdr:col>
      <xdr:colOff>428625</xdr:colOff>
      <xdr:row>5</xdr:row>
      <xdr:rowOff>154781</xdr:rowOff>
    </xdr:to>
    <xdr:pic>
      <xdr:nvPicPr>
        <xdr:cNvPr id="2" name="Picture 1" descr="cid:image001.jpg@01CE5212.1AF780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6638" y="252413"/>
          <a:ext cx="1090831" cy="854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AC72"/>
  </sheetPr>
  <dimension ref="A1:W343"/>
  <sheetViews>
    <sheetView tabSelected="1" topLeftCell="A13" zoomScale="80" zoomScaleNormal="80" workbookViewId="0">
      <selection activeCell="A28" sqref="A28"/>
    </sheetView>
  </sheetViews>
  <sheetFormatPr defaultRowHeight="15" x14ac:dyDescent="0.25"/>
  <cols>
    <col min="1" max="1" width="23.85546875" customWidth="1"/>
    <col min="2" max="2" width="18.5703125" customWidth="1"/>
    <col min="3" max="3" width="22" customWidth="1"/>
    <col min="4" max="4" width="12.85546875" customWidth="1"/>
    <col min="5" max="5" width="12.42578125" customWidth="1"/>
    <col min="6" max="6" width="14.28515625" customWidth="1"/>
    <col min="7" max="7" width="15.7109375" customWidth="1"/>
    <col min="8" max="8" width="12.5703125" customWidth="1"/>
    <col min="9" max="9" width="15" customWidth="1"/>
    <col min="10" max="10" width="18.28515625" customWidth="1"/>
    <col min="11" max="11" width="14.85546875" customWidth="1"/>
    <col min="13" max="13" width="11.7109375" customWidth="1"/>
    <col min="14" max="14" width="9.85546875" bestFit="1" customWidth="1"/>
    <col min="16" max="16" width="10.7109375" bestFit="1" customWidth="1"/>
  </cols>
  <sheetData>
    <row r="1" spans="1:11" ht="15" customHeight="1" x14ac:dyDescent="0.25"/>
    <row r="2" spans="1:11" ht="15" customHeight="1" x14ac:dyDescent="0.25">
      <c r="I2" s="113"/>
      <c r="J2" s="113"/>
      <c r="K2" s="113"/>
    </row>
    <row r="3" spans="1:11" ht="15" customHeight="1" x14ac:dyDescent="0.25">
      <c r="F3" s="58"/>
      <c r="G3" s="58"/>
      <c r="H3" s="58"/>
      <c r="I3" s="92"/>
      <c r="J3" s="92"/>
      <c r="K3" s="92"/>
    </row>
    <row r="4" spans="1:11" ht="15" customHeight="1" x14ac:dyDescent="0.25">
      <c r="A4" s="9"/>
      <c r="F4" s="58"/>
      <c r="G4" s="58"/>
      <c r="H4" s="58"/>
      <c r="I4" s="92"/>
      <c r="J4" s="92"/>
      <c r="K4" s="92"/>
    </row>
    <row r="5" spans="1:11" ht="15" customHeight="1" x14ac:dyDescent="0.25">
      <c r="A5" s="9"/>
      <c r="F5" s="58"/>
      <c r="G5" s="58"/>
      <c r="H5" s="58"/>
      <c r="I5" s="92"/>
      <c r="J5" s="92"/>
      <c r="K5" s="92"/>
    </row>
    <row r="6" spans="1:11" ht="15" customHeight="1" x14ac:dyDescent="0.25">
      <c r="F6" s="58"/>
      <c r="G6" s="58"/>
      <c r="H6" s="58"/>
      <c r="I6" s="92"/>
      <c r="J6" s="92"/>
      <c r="K6" s="92"/>
    </row>
    <row r="7" spans="1:11" ht="15" customHeight="1" x14ac:dyDescent="0.25">
      <c r="A7" s="10"/>
      <c r="F7" s="58"/>
      <c r="G7" s="58"/>
      <c r="H7" s="58"/>
      <c r="I7" s="92"/>
      <c r="J7" s="92"/>
      <c r="K7" s="92"/>
    </row>
    <row r="8" spans="1:11" s="92" customFormat="1" ht="15" customHeight="1" x14ac:dyDescent="0.25">
      <c r="A8" s="10"/>
    </row>
    <row r="9" spans="1:11" ht="21" customHeight="1" x14ac:dyDescent="0.25">
      <c r="A9" s="129"/>
      <c r="B9" s="129"/>
      <c r="C9" s="149" t="s">
        <v>0</v>
      </c>
      <c r="D9" s="149"/>
      <c r="E9" s="149"/>
      <c r="F9" s="149"/>
      <c r="G9" s="149"/>
      <c r="H9" s="149"/>
      <c r="I9" s="92"/>
      <c r="J9" s="92"/>
      <c r="K9" s="92"/>
    </row>
    <row r="10" spans="1:11" ht="15" customHeight="1" x14ac:dyDescent="0.25">
      <c r="A10" s="11"/>
      <c r="D10" s="118"/>
      <c r="F10" s="58"/>
      <c r="G10" s="58"/>
      <c r="H10" s="58"/>
      <c r="I10" s="92"/>
      <c r="J10" s="92"/>
      <c r="K10" s="92"/>
    </row>
    <row r="11" spans="1:11" ht="16.5" customHeight="1" x14ac:dyDescent="0.25">
      <c r="A11" s="130"/>
      <c r="B11" s="130"/>
      <c r="C11" s="150" t="s">
        <v>93</v>
      </c>
      <c r="D11" s="150"/>
      <c r="E11" s="150"/>
      <c r="F11" s="150"/>
      <c r="G11" s="150"/>
      <c r="H11" s="150"/>
      <c r="I11" s="92"/>
      <c r="J11" s="92"/>
      <c r="K11" s="92"/>
    </row>
    <row r="12" spans="1:11" ht="16.5" customHeight="1" x14ac:dyDescent="0.25">
      <c r="A12" s="12"/>
      <c r="I12" s="92"/>
      <c r="J12" s="92"/>
      <c r="K12" s="92"/>
    </row>
    <row r="13" spans="1:11" ht="16.5" customHeight="1" x14ac:dyDescent="0.25">
      <c r="C13" s="150">
        <v>2017</v>
      </c>
      <c r="D13" s="150"/>
      <c r="E13" s="150"/>
      <c r="F13" s="150"/>
      <c r="G13" s="150"/>
      <c r="H13" s="150"/>
      <c r="I13" s="92"/>
      <c r="J13" s="92"/>
      <c r="K13" s="92"/>
    </row>
    <row r="14" spans="1:11" s="92" customFormat="1" ht="16.5" customHeight="1" x14ac:dyDescent="0.25">
      <c r="A14" s="112"/>
      <c r="B14" s="112"/>
      <c r="C14" s="112"/>
      <c r="D14" s="112"/>
      <c r="E14" s="112"/>
      <c r="F14" s="112"/>
      <c r="G14" s="112"/>
      <c r="I14" s="51"/>
      <c r="J14" s="51"/>
      <c r="K14" s="51"/>
    </row>
    <row r="15" spans="1:11" s="92" customFormat="1" ht="16.5" customHeight="1" x14ac:dyDescent="0.25">
      <c r="A15" s="100"/>
      <c r="B15" s="100"/>
      <c r="C15" s="100"/>
      <c r="D15" s="90"/>
      <c r="E15" s="90"/>
      <c r="F15" s="90"/>
      <c r="G15" s="90"/>
      <c r="I15" s="51"/>
      <c r="J15" s="51"/>
      <c r="K15" s="51"/>
    </row>
    <row r="16" spans="1:11" s="92" customFormat="1" ht="16.5" customHeight="1" x14ac:dyDescent="0.25">
      <c r="A16" s="118" t="s">
        <v>93</v>
      </c>
      <c r="B16" s="90"/>
      <c r="C16" s="90"/>
      <c r="D16" s="90"/>
      <c r="E16" s="90"/>
      <c r="F16" s="90"/>
      <c r="G16" s="90"/>
      <c r="I16" s="51"/>
      <c r="J16" s="51"/>
      <c r="K16" s="51"/>
    </row>
    <row r="17" spans="1:11" s="92" customFormat="1" ht="15" customHeight="1" thickBot="1" x14ac:dyDescent="0.3">
      <c r="A17" s="114" t="s">
        <v>92</v>
      </c>
      <c r="B17" s="88" t="s">
        <v>22</v>
      </c>
      <c r="C17" s="146" t="s">
        <v>5</v>
      </c>
      <c r="D17" s="90"/>
      <c r="E17" s="90"/>
      <c r="F17" s="90"/>
      <c r="G17" s="90"/>
      <c r="I17" s="51"/>
      <c r="J17" s="51"/>
      <c r="K17" s="51"/>
    </row>
    <row r="18" spans="1:11" s="92" customFormat="1" ht="15" customHeight="1" x14ac:dyDescent="0.25">
      <c r="A18" s="115" t="s">
        <v>79</v>
      </c>
      <c r="B18" s="115" t="s">
        <v>78</v>
      </c>
      <c r="C18" s="131">
        <v>9</v>
      </c>
      <c r="D18" s="90"/>
      <c r="E18" s="90"/>
      <c r="F18" s="90"/>
      <c r="G18" s="90"/>
      <c r="I18" s="51"/>
      <c r="J18" s="51"/>
      <c r="K18" s="51"/>
    </row>
    <row r="19" spans="1:11" s="92" customFormat="1" ht="15" customHeight="1" x14ac:dyDescent="0.25">
      <c r="A19" s="116" t="s">
        <v>80</v>
      </c>
      <c r="B19" s="116" t="s">
        <v>78</v>
      </c>
      <c r="C19" s="131">
        <v>7</v>
      </c>
      <c r="D19" s="90"/>
      <c r="E19" s="90"/>
      <c r="F19" s="90"/>
      <c r="G19" s="90"/>
      <c r="I19" s="51"/>
      <c r="J19" s="51"/>
      <c r="K19" s="51"/>
    </row>
    <row r="20" spans="1:11" s="92" customFormat="1" ht="30" customHeight="1" x14ac:dyDescent="0.25">
      <c r="A20" s="116" t="s">
        <v>81</v>
      </c>
      <c r="B20" s="116" t="s">
        <v>78</v>
      </c>
      <c r="C20" s="131">
        <v>3</v>
      </c>
      <c r="D20" s="90"/>
      <c r="E20" s="90"/>
      <c r="F20" s="90"/>
      <c r="G20" s="90"/>
      <c r="I20" s="51"/>
      <c r="J20" s="51"/>
      <c r="K20" s="51"/>
    </row>
    <row r="21" spans="1:11" s="92" customFormat="1" ht="15" customHeight="1" x14ac:dyDescent="0.25">
      <c r="A21" s="116" t="s">
        <v>82</v>
      </c>
      <c r="B21" s="116" t="s">
        <v>78</v>
      </c>
      <c r="C21" s="131">
        <v>13</v>
      </c>
      <c r="D21" s="90"/>
      <c r="E21" s="90"/>
      <c r="F21" s="90"/>
      <c r="G21" s="90"/>
      <c r="I21" s="51"/>
      <c r="J21" s="51"/>
      <c r="K21" s="51"/>
    </row>
    <row r="22" spans="1:11" s="92" customFormat="1" ht="15" customHeight="1" x14ac:dyDescent="0.25">
      <c r="A22" s="116" t="s">
        <v>83</v>
      </c>
      <c r="B22" s="116" t="s">
        <v>78</v>
      </c>
      <c r="C22" s="131">
        <v>20510</v>
      </c>
      <c r="D22" s="90"/>
      <c r="E22" s="90"/>
      <c r="F22" s="90"/>
      <c r="G22" s="90"/>
      <c r="I22" s="51"/>
      <c r="J22" s="51"/>
      <c r="K22" s="51"/>
    </row>
    <row r="23" spans="1:11" s="92" customFormat="1" ht="15" customHeight="1" x14ac:dyDescent="0.25">
      <c r="A23" s="116" t="s">
        <v>84</v>
      </c>
      <c r="B23" s="116" t="s">
        <v>78</v>
      </c>
      <c r="C23" s="131">
        <v>10110</v>
      </c>
      <c r="D23" s="90"/>
      <c r="E23" s="90"/>
      <c r="F23" s="90"/>
      <c r="G23" s="90"/>
      <c r="I23" s="51"/>
      <c r="J23" s="51"/>
      <c r="K23" s="51"/>
    </row>
    <row r="24" spans="1:11" s="92" customFormat="1" ht="15" customHeight="1" x14ac:dyDescent="0.25">
      <c r="A24" s="116" t="s">
        <v>85</v>
      </c>
      <c r="B24" s="116" t="s">
        <v>86</v>
      </c>
      <c r="C24" s="131">
        <v>114260</v>
      </c>
      <c r="D24" s="90"/>
      <c r="E24" s="90"/>
      <c r="F24" s="90"/>
      <c r="G24" s="90"/>
      <c r="I24" s="51"/>
      <c r="J24" s="51"/>
      <c r="K24" s="51"/>
    </row>
    <row r="25" spans="1:11" s="92" customFormat="1" ht="15" customHeight="1" x14ac:dyDescent="0.25">
      <c r="A25" s="116" t="s">
        <v>87</v>
      </c>
      <c r="B25" s="116" t="s">
        <v>86</v>
      </c>
      <c r="C25" s="131">
        <v>23733</v>
      </c>
      <c r="D25" s="90"/>
      <c r="E25" s="90"/>
      <c r="F25" s="90"/>
      <c r="G25" s="90"/>
      <c r="I25" s="51"/>
      <c r="J25" s="51"/>
      <c r="K25" s="51"/>
    </row>
    <row r="26" spans="1:11" s="92" customFormat="1" ht="24.75" customHeight="1" x14ac:dyDescent="0.25">
      <c r="A26" s="116" t="s">
        <v>88</v>
      </c>
      <c r="B26" s="116" t="s">
        <v>89</v>
      </c>
      <c r="C26" s="131">
        <v>435493</v>
      </c>
      <c r="D26" s="90"/>
      <c r="E26" s="90"/>
      <c r="F26" s="90"/>
      <c r="G26" s="90"/>
      <c r="I26" s="51"/>
      <c r="J26" s="51"/>
      <c r="K26" s="51"/>
    </row>
    <row r="27" spans="1:11" s="92" customFormat="1" ht="24.75" customHeight="1" x14ac:dyDescent="0.25">
      <c r="A27" s="116" t="s">
        <v>90</v>
      </c>
      <c r="B27" s="116" t="s">
        <v>89</v>
      </c>
      <c r="C27" s="132">
        <v>32711</v>
      </c>
      <c r="D27" s="90"/>
      <c r="E27" s="90"/>
      <c r="F27" s="90"/>
      <c r="G27" s="90"/>
      <c r="I27" s="51"/>
      <c r="J27" s="51"/>
      <c r="K27" s="51"/>
    </row>
    <row r="28" spans="1:11" s="92" customFormat="1" ht="28.5" customHeight="1" thickBot="1" x14ac:dyDescent="0.3">
      <c r="A28" s="117" t="s">
        <v>91</v>
      </c>
      <c r="B28" s="117" t="s">
        <v>86</v>
      </c>
      <c r="C28" s="133">
        <v>149856</v>
      </c>
      <c r="D28" s="90"/>
      <c r="E28" s="90"/>
      <c r="F28" s="90"/>
      <c r="G28" s="90"/>
      <c r="I28" s="51"/>
      <c r="J28" s="51"/>
      <c r="K28" s="51"/>
    </row>
    <row r="29" spans="1:11" s="92" customFormat="1" ht="16.5" customHeight="1" x14ac:dyDescent="0.25">
      <c r="D29" s="90"/>
      <c r="E29" s="90"/>
      <c r="F29" s="90"/>
      <c r="G29" s="90"/>
      <c r="I29" s="51"/>
      <c r="J29" s="51"/>
      <c r="K29" s="51"/>
    </row>
    <row r="30" spans="1:11" s="45" customFormat="1" x14ac:dyDescent="0.25">
      <c r="G30" s="92"/>
    </row>
    <row r="31" spans="1:11" s="45" customFormat="1" x14ac:dyDescent="0.25">
      <c r="A31" s="13"/>
    </row>
    <row r="32" spans="1:11" s="45" customFormat="1" ht="20.25" x14ac:dyDescent="0.25">
      <c r="A32" s="107" t="s">
        <v>96</v>
      </c>
    </row>
    <row r="33" spans="1:8" s="92" customFormat="1" ht="15" customHeight="1" x14ac:dyDescent="0.25">
      <c r="A33" s="57"/>
    </row>
    <row r="34" spans="1:8" s="45" customFormat="1" ht="15" customHeight="1" x14ac:dyDescent="0.25">
      <c r="A34" s="21"/>
    </row>
    <row r="35" spans="1:8" s="45" customFormat="1" x14ac:dyDescent="0.25">
      <c r="A35" s="165" t="s">
        <v>97</v>
      </c>
      <c r="B35" s="165"/>
      <c r="C35" s="165"/>
      <c r="D35" s="165"/>
      <c r="E35" s="165"/>
      <c r="F35" s="42"/>
      <c r="G35" s="42"/>
      <c r="H35" s="5"/>
    </row>
    <row r="36" spans="1:8" s="45" customFormat="1" x14ac:dyDescent="0.25">
      <c r="A36" s="73" t="s">
        <v>8</v>
      </c>
      <c r="B36" s="144">
        <v>2012</v>
      </c>
      <c r="C36" s="144">
        <v>2013</v>
      </c>
      <c r="D36" s="144">
        <v>2014</v>
      </c>
      <c r="E36" s="144">
        <v>2015</v>
      </c>
      <c r="F36" s="145">
        <v>2016</v>
      </c>
      <c r="G36" s="145">
        <v>2017</v>
      </c>
      <c r="H36" s="92"/>
    </row>
    <row r="37" spans="1:8" s="45" customFormat="1" x14ac:dyDescent="0.25">
      <c r="A37" s="34" t="s">
        <v>1</v>
      </c>
      <c r="B37" s="134">
        <v>26</v>
      </c>
      <c r="C37" s="134">
        <f t="shared" ref="C37" si="0">SUM(C38:C41)</f>
        <v>26</v>
      </c>
      <c r="D37" s="135">
        <f t="shared" ref="D37:F37" si="1">SUM(D38:D41)</f>
        <v>31</v>
      </c>
      <c r="E37" s="135">
        <v>31</v>
      </c>
      <c r="F37" s="135">
        <f t="shared" si="1"/>
        <v>32</v>
      </c>
      <c r="G37" s="135">
        <f t="shared" ref="G37" si="2">SUM(G38:G41)</f>
        <v>32</v>
      </c>
      <c r="H37" s="92"/>
    </row>
    <row r="38" spans="1:8" s="45" customFormat="1" x14ac:dyDescent="0.25">
      <c r="A38" s="39" t="s">
        <v>9</v>
      </c>
      <c r="B38" s="136">
        <v>7</v>
      </c>
      <c r="C38" s="137">
        <v>7</v>
      </c>
      <c r="D38" s="137">
        <v>9</v>
      </c>
      <c r="E38" s="137">
        <v>9</v>
      </c>
      <c r="F38" s="137">
        <v>9</v>
      </c>
      <c r="G38" s="137">
        <v>9</v>
      </c>
      <c r="H38" s="92"/>
    </row>
    <row r="39" spans="1:8" s="45" customFormat="1" x14ac:dyDescent="0.25">
      <c r="A39" s="39" t="s">
        <v>10</v>
      </c>
      <c r="B39" s="136">
        <v>5</v>
      </c>
      <c r="C39" s="137">
        <v>5</v>
      </c>
      <c r="D39" s="137">
        <v>7</v>
      </c>
      <c r="E39" s="137">
        <v>7</v>
      </c>
      <c r="F39" s="137">
        <v>7</v>
      </c>
      <c r="G39" s="137">
        <v>7</v>
      </c>
      <c r="H39" s="92"/>
    </row>
    <row r="40" spans="1:8" s="45" customFormat="1" x14ac:dyDescent="0.25">
      <c r="A40" s="39" t="s">
        <v>11</v>
      </c>
      <c r="B40" s="136">
        <v>1</v>
      </c>
      <c r="C40" s="137">
        <v>1</v>
      </c>
      <c r="D40" s="137">
        <v>2</v>
      </c>
      <c r="E40" s="137">
        <v>2</v>
      </c>
      <c r="F40" s="137">
        <v>3</v>
      </c>
      <c r="G40" s="137">
        <v>3</v>
      </c>
      <c r="H40" s="92"/>
    </row>
    <row r="41" spans="1:8" s="45" customFormat="1" ht="15.75" thickBot="1" x14ac:dyDescent="0.3">
      <c r="A41" s="89" t="s">
        <v>12</v>
      </c>
      <c r="B41" s="138">
        <v>13</v>
      </c>
      <c r="C41" s="139">
        <v>13</v>
      </c>
      <c r="D41" s="139">
        <v>13</v>
      </c>
      <c r="E41" s="139">
        <v>13</v>
      </c>
      <c r="F41" s="139">
        <v>13</v>
      </c>
      <c r="G41" s="139">
        <v>13</v>
      </c>
      <c r="H41" s="92"/>
    </row>
    <row r="42" spans="1:8" s="45" customFormat="1" x14ac:dyDescent="0.25">
      <c r="A42" s="95" t="s">
        <v>77</v>
      </c>
      <c r="B42" s="95"/>
      <c r="C42" s="95"/>
      <c r="D42" s="95"/>
      <c r="E42" s="95"/>
      <c r="F42" s="40"/>
      <c r="G42" s="92"/>
      <c r="H42" s="92"/>
    </row>
    <row r="43" spans="1:8" s="45" customFormat="1" x14ac:dyDescent="0.25">
      <c r="A43" s="42"/>
      <c r="B43" s="42"/>
      <c r="C43" s="42"/>
      <c r="D43" s="42"/>
      <c r="E43" s="42"/>
      <c r="F43" s="42"/>
      <c r="G43" s="92"/>
      <c r="H43" s="92"/>
    </row>
    <row r="44" spans="1:8" s="45" customFormat="1" x14ac:dyDescent="0.25">
      <c r="A44" s="42"/>
      <c r="B44" s="42"/>
      <c r="C44" s="42"/>
      <c r="D44" s="42"/>
      <c r="E44" s="42"/>
      <c r="F44" s="42"/>
      <c r="G44" s="42"/>
      <c r="H44" s="42"/>
    </row>
    <row r="45" spans="1:8" s="45" customFormat="1" ht="15.75" customHeight="1" thickBot="1" x14ac:dyDescent="0.3">
      <c r="A45" s="165" t="s">
        <v>98</v>
      </c>
      <c r="B45" s="165"/>
      <c r="C45" s="165"/>
      <c r="D45" s="165"/>
      <c r="E45" s="165"/>
      <c r="F45" s="165"/>
      <c r="G45" s="92"/>
      <c r="H45" s="92"/>
    </row>
    <row r="46" spans="1:8" s="45" customFormat="1" ht="20.25" customHeight="1" x14ac:dyDescent="0.25">
      <c r="A46" s="164" t="s">
        <v>13</v>
      </c>
      <c r="B46" s="157"/>
      <c r="C46" s="76" t="s">
        <v>95</v>
      </c>
      <c r="D46" s="42"/>
      <c r="E46" s="42"/>
      <c r="F46" s="92"/>
      <c r="G46" s="92"/>
      <c r="H46" s="92"/>
    </row>
    <row r="47" spans="1:8" s="45" customFormat="1" x14ac:dyDescent="0.25">
      <c r="A47" s="34" t="s">
        <v>1</v>
      </c>
      <c r="B47" s="24"/>
      <c r="C47" s="140">
        <v>20510</v>
      </c>
      <c r="F47" s="92"/>
      <c r="G47" s="92"/>
      <c r="H47" s="92"/>
    </row>
    <row r="48" spans="1:8" s="45" customFormat="1" x14ac:dyDescent="0.25">
      <c r="A48" s="168" t="s">
        <v>4</v>
      </c>
      <c r="B48" s="93" t="s">
        <v>2</v>
      </c>
      <c r="C48" s="141">
        <v>602</v>
      </c>
    </row>
    <row r="49" spans="1:9" s="45" customFormat="1" ht="15.75" thickBot="1" x14ac:dyDescent="0.3">
      <c r="A49" s="169"/>
      <c r="B49" s="89" t="s">
        <v>3</v>
      </c>
      <c r="C49" s="142">
        <v>4115</v>
      </c>
    </row>
    <row r="50" spans="1:9" s="45" customFormat="1" x14ac:dyDescent="0.25">
      <c r="A50" s="168" t="s">
        <v>14</v>
      </c>
      <c r="B50" s="93" t="s">
        <v>2</v>
      </c>
      <c r="C50" s="143">
        <v>42</v>
      </c>
    </row>
    <row r="51" spans="1:9" s="45" customFormat="1" ht="15.75" thickBot="1" x14ac:dyDescent="0.3">
      <c r="A51" s="169"/>
      <c r="B51" s="89" t="s">
        <v>3</v>
      </c>
      <c r="C51" s="142">
        <v>4080</v>
      </c>
    </row>
    <row r="52" spans="1:9" s="45" customFormat="1" x14ac:dyDescent="0.25">
      <c r="A52" s="168" t="s">
        <v>15</v>
      </c>
      <c r="B52" s="93" t="s">
        <v>2</v>
      </c>
      <c r="C52" s="143">
        <v>23</v>
      </c>
    </row>
    <row r="53" spans="1:9" s="45" customFormat="1" ht="15.75" thickBot="1" x14ac:dyDescent="0.3">
      <c r="A53" s="169"/>
      <c r="B53" s="89" t="s">
        <v>3</v>
      </c>
      <c r="C53" s="142">
        <v>11648</v>
      </c>
      <c r="D53" s="44"/>
      <c r="E53" s="44"/>
      <c r="F53" s="44"/>
      <c r="G53" s="44"/>
      <c r="H53" s="44"/>
    </row>
    <row r="54" spans="1:9" s="45" customFormat="1" x14ac:dyDescent="0.25">
      <c r="A54" s="111" t="s">
        <v>77</v>
      </c>
      <c r="B54" s="111"/>
      <c r="C54" s="111"/>
      <c r="D54" s="111"/>
      <c r="E54" s="111"/>
      <c r="F54" s="111"/>
      <c r="G54" s="111"/>
      <c r="H54" s="111"/>
    </row>
    <row r="55" spans="1:9" s="45" customFormat="1" x14ac:dyDescent="0.25">
      <c r="A55" s="5"/>
      <c r="B55" s="5"/>
      <c r="C55" s="5"/>
      <c r="D55" s="5"/>
      <c r="E55" s="5"/>
      <c r="F55" s="5"/>
      <c r="G55" s="5"/>
      <c r="H55" s="5"/>
    </row>
    <row r="56" spans="1:9" s="45" customFormat="1" x14ac:dyDescent="0.25">
      <c r="A56" s="18"/>
    </row>
    <row r="57" spans="1:9" s="45" customFormat="1" x14ac:dyDescent="0.25">
      <c r="A57" s="108" t="s">
        <v>99</v>
      </c>
      <c r="B57" s="38"/>
      <c r="C57" s="38"/>
      <c r="D57" s="38"/>
      <c r="E57" s="38"/>
      <c r="F57" s="38"/>
      <c r="G57" s="38"/>
      <c r="H57" s="38"/>
      <c r="I57" s="38"/>
    </row>
    <row r="58" spans="1:9" s="45" customFormat="1" ht="15.75" thickBot="1" x14ac:dyDescent="0.3">
      <c r="A58" s="25" t="s">
        <v>16</v>
      </c>
      <c r="B58" s="25"/>
      <c r="C58" s="25"/>
      <c r="D58" s="25"/>
    </row>
    <row r="59" spans="1:9" s="45" customFormat="1" ht="15.75" customHeight="1" thickBot="1" x14ac:dyDescent="0.3">
      <c r="A59" s="166" t="s">
        <v>8</v>
      </c>
      <c r="B59" s="153" t="s">
        <v>22</v>
      </c>
      <c r="C59" s="155" t="s">
        <v>21</v>
      </c>
      <c r="D59" s="155"/>
      <c r="E59" s="155" t="s">
        <v>20</v>
      </c>
      <c r="F59" s="155"/>
      <c r="G59" s="153" t="s">
        <v>19</v>
      </c>
      <c r="H59" s="77" t="s">
        <v>18</v>
      </c>
      <c r="I59" s="153" t="s">
        <v>17</v>
      </c>
    </row>
    <row r="60" spans="1:9" s="45" customFormat="1" x14ac:dyDescent="0.25">
      <c r="A60" s="167"/>
      <c r="B60" s="154"/>
      <c r="C60" s="78" t="s">
        <v>24</v>
      </c>
      <c r="D60" s="78" t="s">
        <v>5</v>
      </c>
      <c r="E60" s="79" t="s">
        <v>24</v>
      </c>
      <c r="F60" s="77" t="s">
        <v>5</v>
      </c>
      <c r="G60" s="154"/>
      <c r="H60" s="77" t="s">
        <v>23</v>
      </c>
      <c r="I60" s="154"/>
    </row>
    <row r="61" spans="1:9" s="45" customFormat="1" x14ac:dyDescent="0.25">
      <c r="A61" s="16" t="s">
        <v>1</v>
      </c>
      <c r="B61" s="15"/>
      <c r="C61" s="7"/>
      <c r="D61" s="49">
        <f>+D62+D63</f>
        <v>346208.70630699996</v>
      </c>
      <c r="E61" s="7"/>
      <c r="F61" s="49">
        <f>+F62+F63</f>
        <v>345211.786364</v>
      </c>
      <c r="G61" s="7"/>
      <c r="H61" s="15"/>
      <c r="I61" s="15"/>
    </row>
    <row r="62" spans="1:9" s="45" customFormat="1" x14ac:dyDescent="0.25">
      <c r="A62" s="39" t="s">
        <v>26</v>
      </c>
      <c r="B62" s="54" t="s">
        <v>25</v>
      </c>
      <c r="C62" s="50">
        <v>23733</v>
      </c>
      <c r="D62" s="50">
        <v>343318.70630699996</v>
      </c>
      <c r="E62" s="50">
        <v>23716</v>
      </c>
      <c r="F62" s="50">
        <v>343072.786364</v>
      </c>
      <c r="G62" s="51">
        <v>8</v>
      </c>
      <c r="H62" s="26">
        <v>9</v>
      </c>
      <c r="I62" s="26">
        <v>0</v>
      </c>
    </row>
    <row r="63" spans="1:9" s="45" customFormat="1" ht="15.75" thickBot="1" x14ac:dyDescent="0.3">
      <c r="A63" s="89" t="s">
        <v>27</v>
      </c>
      <c r="B63" s="106" t="s">
        <v>25</v>
      </c>
      <c r="C63" s="96">
        <v>34320</v>
      </c>
      <c r="D63" s="96">
        <v>2890</v>
      </c>
      <c r="E63" s="97">
        <v>25404</v>
      </c>
      <c r="F63" s="96">
        <v>2139</v>
      </c>
      <c r="G63" s="96">
        <v>8724</v>
      </c>
      <c r="H63" s="99">
        <v>0</v>
      </c>
      <c r="I63" s="99">
        <v>192</v>
      </c>
    </row>
    <row r="64" spans="1:9" s="45" customFormat="1" x14ac:dyDescent="0.25">
      <c r="A64" s="152" t="s">
        <v>77</v>
      </c>
      <c r="B64" s="152"/>
      <c r="C64" s="152"/>
      <c r="D64" s="152"/>
      <c r="E64" s="152"/>
    </row>
    <row r="65" spans="1:13" s="45" customFormat="1" x14ac:dyDescent="0.25">
      <c r="A65" s="20"/>
    </row>
    <row r="66" spans="1:13" s="45" customFormat="1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5"/>
    </row>
    <row r="67" spans="1:13" s="45" customFormat="1" x14ac:dyDescent="0.25">
      <c r="A67" s="121" t="s">
        <v>100</v>
      </c>
      <c r="B67" s="120"/>
      <c r="C67" s="120"/>
      <c r="D67" s="38"/>
      <c r="E67" s="38"/>
      <c r="F67" s="38"/>
      <c r="G67" s="38"/>
      <c r="H67" s="38"/>
      <c r="I67" s="38"/>
      <c r="J67" s="38"/>
      <c r="K67" s="38"/>
      <c r="L67" s="38"/>
      <c r="M67" s="38"/>
    </row>
    <row r="68" spans="1:13" s="45" customFormat="1" ht="15.75" thickBot="1" x14ac:dyDescent="0.3">
      <c r="A68" s="25" t="s">
        <v>16</v>
      </c>
      <c r="B68" s="56"/>
      <c r="C68" s="56"/>
      <c r="D68" s="43"/>
      <c r="E68" s="38"/>
      <c r="F68" s="38"/>
      <c r="G68" s="38"/>
      <c r="H68" s="38"/>
      <c r="I68" s="38"/>
      <c r="J68" s="38"/>
      <c r="K68" s="38"/>
    </row>
    <row r="69" spans="1:13" s="45" customFormat="1" ht="16.5" customHeight="1" thickBot="1" x14ac:dyDescent="0.3">
      <c r="A69" s="153" t="s">
        <v>8</v>
      </c>
      <c r="B69" s="153" t="s">
        <v>22</v>
      </c>
      <c r="C69" s="155" t="s">
        <v>30</v>
      </c>
      <c r="D69" s="155"/>
      <c r="E69" s="155" t="s">
        <v>29</v>
      </c>
      <c r="F69" s="155"/>
      <c r="G69" s="155" t="s">
        <v>20</v>
      </c>
      <c r="H69" s="155"/>
      <c r="I69" s="154" t="s">
        <v>19</v>
      </c>
      <c r="J69" s="80" t="s">
        <v>18</v>
      </c>
      <c r="K69" s="156" t="s">
        <v>28</v>
      </c>
      <c r="L69" s="157"/>
      <c r="M69" s="153" t="s">
        <v>17</v>
      </c>
    </row>
    <row r="70" spans="1:13" s="45" customFormat="1" x14ac:dyDescent="0.25">
      <c r="A70" s="154"/>
      <c r="B70" s="154"/>
      <c r="C70" s="79" t="s">
        <v>6</v>
      </c>
      <c r="D70" s="79" t="s">
        <v>5</v>
      </c>
      <c r="E70" s="79" t="s">
        <v>6</v>
      </c>
      <c r="F70" s="79" t="s">
        <v>5</v>
      </c>
      <c r="G70" s="79" t="s">
        <v>6</v>
      </c>
      <c r="H70" s="77" t="s">
        <v>5</v>
      </c>
      <c r="I70" s="154"/>
      <c r="J70" s="81" t="s">
        <v>6</v>
      </c>
      <c r="K70" s="81" t="s">
        <v>6</v>
      </c>
      <c r="L70" s="80" t="s">
        <v>5</v>
      </c>
      <c r="M70" s="154"/>
    </row>
    <row r="71" spans="1:13" x14ac:dyDescent="0.25">
      <c r="A71" s="36" t="s">
        <v>1</v>
      </c>
      <c r="B71" s="24"/>
      <c r="C71" s="55"/>
      <c r="D71" s="55">
        <v>609</v>
      </c>
      <c r="E71" s="55"/>
      <c r="F71" s="49">
        <v>184711.83698299091</v>
      </c>
      <c r="G71" s="55"/>
      <c r="H71" s="49">
        <v>188465.34289431124</v>
      </c>
      <c r="I71" s="55"/>
      <c r="J71" s="55"/>
      <c r="K71" s="55"/>
      <c r="L71" s="55">
        <v>745</v>
      </c>
      <c r="M71" s="55"/>
    </row>
    <row r="72" spans="1:13" x14ac:dyDescent="0.25">
      <c r="A72" s="2" t="s">
        <v>32</v>
      </c>
      <c r="B72" s="30" t="s">
        <v>31</v>
      </c>
      <c r="C72" s="50">
        <v>1734520</v>
      </c>
      <c r="D72" s="51">
        <v>745</v>
      </c>
      <c r="E72" s="50">
        <v>435493400</v>
      </c>
      <c r="F72" s="50">
        <v>201885.50442662081</v>
      </c>
      <c r="G72" s="50">
        <v>435578210</v>
      </c>
      <c r="H72" s="50">
        <v>202185.69955802293</v>
      </c>
      <c r="I72" s="50">
        <v>131520</v>
      </c>
      <c r="J72" s="50">
        <v>90500</v>
      </c>
      <c r="K72" s="50">
        <v>1025345</v>
      </c>
      <c r="L72" s="50">
        <v>475.94230233261908</v>
      </c>
      <c r="M72" s="50">
        <v>402345</v>
      </c>
    </row>
    <row r="73" spans="1:13" ht="15.75" thickBot="1" x14ac:dyDescent="0.3">
      <c r="A73" s="89" t="s">
        <v>27</v>
      </c>
      <c r="B73" s="106" t="s">
        <v>25</v>
      </c>
      <c r="C73" s="98">
        <v>0</v>
      </c>
      <c r="D73" s="98">
        <v>0</v>
      </c>
      <c r="E73" s="96">
        <v>33020</v>
      </c>
      <c r="F73" s="96">
        <v>2429.873951062038</v>
      </c>
      <c r="G73" s="96">
        <v>33020</v>
      </c>
      <c r="H73" s="96">
        <v>2429.873951062038</v>
      </c>
      <c r="I73" s="98">
        <v>0</v>
      </c>
      <c r="J73" s="98">
        <v>0</v>
      </c>
      <c r="K73" s="98">
        <v>0</v>
      </c>
      <c r="L73" s="98">
        <v>0</v>
      </c>
      <c r="M73" s="98">
        <v>0</v>
      </c>
    </row>
    <row r="74" spans="1:13" x14ac:dyDescent="0.25">
      <c r="A74" s="152" t="s">
        <v>77</v>
      </c>
      <c r="B74" s="152"/>
      <c r="C74" s="152"/>
      <c r="D74" s="152"/>
      <c r="E74" s="152"/>
      <c r="M74" s="4"/>
    </row>
    <row r="75" spans="1:13" s="62" customFormat="1" x14ac:dyDescent="0.25">
      <c r="A75" s="61"/>
      <c r="B75" s="61"/>
      <c r="C75" s="61"/>
      <c r="D75" s="61"/>
      <c r="E75" s="61"/>
      <c r="M75" s="4"/>
    </row>
    <row r="76" spans="1:13" s="62" customFormat="1" x14ac:dyDescent="0.25">
      <c r="A76" s="61"/>
      <c r="B76" s="61"/>
      <c r="C76" s="61"/>
      <c r="D76" s="61"/>
      <c r="E76" s="61"/>
      <c r="M76" s="4"/>
    </row>
    <row r="77" spans="1:13" s="62" customFormat="1" x14ac:dyDescent="0.25">
      <c r="A77" s="121" t="s">
        <v>101</v>
      </c>
      <c r="B77" s="120"/>
      <c r="C77" s="120"/>
      <c r="D77" s="59"/>
      <c r="E77" s="59"/>
      <c r="F77" s="59"/>
      <c r="G77" s="59"/>
      <c r="H77" s="59"/>
      <c r="I77" s="59"/>
      <c r="J77" s="59"/>
      <c r="K77" s="59"/>
      <c r="L77" s="59"/>
      <c r="M77" s="59"/>
    </row>
    <row r="78" spans="1:13" s="62" customFormat="1" ht="15.75" thickBot="1" x14ac:dyDescent="0.3">
      <c r="A78" s="25" t="s">
        <v>33</v>
      </c>
      <c r="B78" s="56"/>
      <c r="C78" s="56"/>
      <c r="D78" s="92"/>
      <c r="E78" s="92"/>
      <c r="F78" s="92"/>
      <c r="G78" s="92"/>
      <c r="H78" s="92"/>
      <c r="I78" s="92"/>
      <c r="J78" s="59"/>
      <c r="K78" s="59"/>
    </row>
    <row r="79" spans="1:13" s="62" customFormat="1" ht="15" customHeight="1" thickBot="1" x14ac:dyDescent="0.3">
      <c r="A79" s="153" t="s">
        <v>8</v>
      </c>
      <c r="B79" s="153" t="s">
        <v>22</v>
      </c>
      <c r="C79" s="155" t="s">
        <v>30</v>
      </c>
      <c r="D79" s="155"/>
      <c r="E79" s="155" t="s">
        <v>29</v>
      </c>
      <c r="F79" s="155"/>
      <c r="G79" s="155" t="s">
        <v>20</v>
      </c>
      <c r="H79" s="155"/>
      <c r="I79" s="154" t="s">
        <v>19</v>
      </c>
      <c r="J79" s="80" t="s">
        <v>18</v>
      </c>
      <c r="K79" s="156" t="s">
        <v>28</v>
      </c>
      <c r="L79" s="157"/>
      <c r="M79" s="153" t="s">
        <v>17</v>
      </c>
    </row>
    <row r="80" spans="1:13" s="62" customFormat="1" x14ac:dyDescent="0.25">
      <c r="A80" s="154"/>
      <c r="B80" s="154"/>
      <c r="C80" s="79" t="s">
        <v>6</v>
      </c>
      <c r="D80" s="79" t="s">
        <v>5</v>
      </c>
      <c r="E80" s="79" t="s">
        <v>6</v>
      </c>
      <c r="F80" s="79" t="s">
        <v>5</v>
      </c>
      <c r="G80" s="79" t="s">
        <v>6</v>
      </c>
      <c r="H80" s="77" t="s">
        <v>5</v>
      </c>
      <c r="I80" s="154"/>
      <c r="J80" s="81" t="s">
        <v>6</v>
      </c>
      <c r="K80" s="81" t="s">
        <v>6</v>
      </c>
      <c r="L80" s="80" t="s">
        <v>94</v>
      </c>
      <c r="M80" s="154"/>
    </row>
    <row r="81" spans="1:13" s="62" customFormat="1" x14ac:dyDescent="0.25">
      <c r="A81" s="36" t="s">
        <v>1</v>
      </c>
      <c r="B81" s="24"/>
      <c r="C81" s="55"/>
      <c r="D81" s="49">
        <f>+D82+D83+D84</f>
        <v>903</v>
      </c>
      <c r="E81" s="49"/>
      <c r="F81" s="49">
        <f t="shared" ref="F81" si="3">+F82+F83+F84</f>
        <v>57406</v>
      </c>
      <c r="G81" s="49"/>
      <c r="H81" s="49">
        <f t="shared" ref="H81" si="4">+H82+H83+H84</f>
        <v>26701</v>
      </c>
      <c r="I81" s="49"/>
      <c r="J81" s="49"/>
      <c r="K81" s="49"/>
      <c r="L81" s="49">
        <f t="shared" ref="L81" si="5">+L82+L83+L84</f>
        <v>1371</v>
      </c>
      <c r="M81" s="49"/>
    </row>
    <row r="82" spans="1:13" s="62" customFormat="1" x14ac:dyDescent="0.25">
      <c r="A82" s="60" t="s">
        <v>32</v>
      </c>
      <c r="B82" s="30" t="s">
        <v>31</v>
      </c>
      <c r="C82" s="50">
        <v>0</v>
      </c>
      <c r="D82" s="50">
        <v>0</v>
      </c>
      <c r="E82" s="125">
        <v>682130</v>
      </c>
      <c r="F82" s="67">
        <v>206</v>
      </c>
      <c r="G82" s="125">
        <v>682130</v>
      </c>
      <c r="H82" s="67">
        <v>206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</row>
    <row r="83" spans="1:13" s="62" customFormat="1" x14ac:dyDescent="0.25">
      <c r="A83" s="69" t="s">
        <v>74</v>
      </c>
      <c r="B83" s="30" t="s">
        <v>31</v>
      </c>
      <c r="C83" s="67">
        <v>601450</v>
      </c>
      <c r="D83" s="67">
        <v>903</v>
      </c>
      <c r="E83" s="67">
        <v>32711405</v>
      </c>
      <c r="F83" s="67">
        <v>56020</v>
      </c>
      <c r="G83" s="67">
        <v>14792248</v>
      </c>
      <c r="H83" s="67">
        <v>25315</v>
      </c>
      <c r="I83" s="125">
        <v>17588800</v>
      </c>
      <c r="J83" s="125">
        <v>30122</v>
      </c>
      <c r="K83" s="125">
        <v>800940</v>
      </c>
      <c r="L83" s="125">
        <v>1371</v>
      </c>
      <c r="M83" s="125">
        <v>100745</v>
      </c>
    </row>
    <row r="84" spans="1:13" s="62" customFormat="1" ht="15.75" thickBot="1" x14ac:dyDescent="0.3">
      <c r="A84" s="89" t="s">
        <v>27</v>
      </c>
      <c r="B84" s="106" t="s">
        <v>25</v>
      </c>
      <c r="C84" s="96">
        <v>0</v>
      </c>
      <c r="D84" s="96">
        <v>0</v>
      </c>
      <c r="E84" s="96">
        <v>16400</v>
      </c>
      <c r="F84" s="96">
        <v>1180</v>
      </c>
      <c r="G84" s="96">
        <v>16400</v>
      </c>
      <c r="H84" s="96">
        <v>1180</v>
      </c>
      <c r="I84" s="96">
        <v>0</v>
      </c>
      <c r="J84" s="96">
        <v>0</v>
      </c>
      <c r="K84" s="96">
        <v>0</v>
      </c>
      <c r="L84" s="96">
        <v>0</v>
      </c>
      <c r="M84" s="96">
        <v>0</v>
      </c>
    </row>
    <row r="85" spans="1:13" s="62" customFormat="1" x14ac:dyDescent="0.25">
      <c r="A85" s="152" t="s">
        <v>77</v>
      </c>
      <c r="B85" s="152"/>
      <c r="C85" s="152"/>
      <c r="D85" s="152"/>
      <c r="E85" s="152"/>
      <c r="K85" s="92"/>
      <c r="M85" s="4"/>
    </row>
    <row r="86" spans="1:13" s="92" customFormat="1" x14ac:dyDescent="0.25">
      <c r="A86" s="91"/>
      <c r="B86" s="91"/>
      <c r="C86" s="91"/>
      <c r="D86" s="91"/>
      <c r="E86" s="91"/>
      <c r="K86" s="62"/>
      <c r="M86" s="4"/>
    </row>
    <row r="87" spans="1:13" x14ac:dyDescent="0.25">
      <c r="A87" s="18"/>
    </row>
    <row r="88" spans="1:13" x14ac:dyDescent="0.25">
      <c r="A88" s="159" t="s">
        <v>102</v>
      </c>
      <c r="B88" s="159"/>
      <c r="C88" s="159"/>
      <c r="D88" s="159"/>
      <c r="E88" s="159"/>
      <c r="F88" s="159"/>
      <c r="G88" s="159"/>
      <c r="H88" s="159"/>
      <c r="I88" s="159"/>
    </row>
    <row r="89" spans="1:13" ht="15.75" thickBot="1" x14ac:dyDescent="0.3">
      <c r="A89" s="25" t="s">
        <v>33</v>
      </c>
      <c r="B89" s="25"/>
      <c r="C89" s="28"/>
      <c r="D89" s="28"/>
      <c r="E89" s="28"/>
      <c r="F89" s="28"/>
      <c r="G89" s="161"/>
      <c r="H89" s="161"/>
      <c r="I89" s="161"/>
    </row>
    <row r="90" spans="1:13" ht="18.75" customHeight="1" thickBot="1" x14ac:dyDescent="0.3">
      <c r="A90" s="162" t="s">
        <v>8</v>
      </c>
      <c r="B90" s="160" t="s">
        <v>22</v>
      </c>
      <c r="C90" s="155" t="s">
        <v>21</v>
      </c>
      <c r="D90" s="155"/>
      <c r="E90" s="155" t="s">
        <v>20</v>
      </c>
      <c r="F90" s="155"/>
      <c r="G90" s="160" t="s">
        <v>19</v>
      </c>
      <c r="H90" s="78" t="s">
        <v>18</v>
      </c>
      <c r="I90" s="160" t="s">
        <v>34</v>
      </c>
    </row>
    <row r="91" spans="1:13" x14ac:dyDescent="0.25">
      <c r="A91" s="157"/>
      <c r="B91" s="153"/>
      <c r="C91" s="78" t="s">
        <v>24</v>
      </c>
      <c r="D91" s="78" t="s">
        <v>5</v>
      </c>
      <c r="E91" s="78" t="s">
        <v>24</v>
      </c>
      <c r="F91" s="78" t="s">
        <v>5</v>
      </c>
      <c r="G91" s="153"/>
      <c r="H91" s="81" t="s">
        <v>23</v>
      </c>
      <c r="I91" s="153"/>
    </row>
    <row r="92" spans="1:13" x14ac:dyDescent="0.25">
      <c r="A92" s="16" t="s">
        <v>1</v>
      </c>
      <c r="B92" s="24"/>
      <c r="C92" s="7"/>
      <c r="D92" s="3">
        <f>+D93+D94+D95</f>
        <v>315864.71847453481</v>
      </c>
      <c r="E92" s="3"/>
      <c r="F92" s="3">
        <f t="shared" ref="F92" si="6">+F93+F94+F95</f>
        <v>299915.01995395939</v>
      </c>
      <c r="G92" s="7"/>
      <c r="H92" s="7"/>
      <c r="I92" s="7"/>
    </row>
    <row r="93" spans="1:13" x14ac:dyDescent="0.25">
      <c r="A93" s="2" t="s">
        <v>35</v>
      </c>
      <c r="B93" s="2" t="s">
        <v>31</v>
      </c>
      <c r="C93" s="50">
        <v>11380</v>
      </c>
      <c r="D93" s="50">
        <v>24875</v>
      </c>
      <c r="E93" s="50">
        <v>5859</v>
      </c>
      <c r="F93" s="50">
        <v>13400</v>
      </c>
      <c r="G93" s="50">
        <v>67</v>
      </c>
      <c r="H93" s="50">
        <v>92</v>
      </c>
      <c r="I93" s="50">
        <v>645</v>
      </c>
      <c r="J93" s="53"/>
      <c r="K93" s="53"/>
    </row>
    <row r="94" spans="1:13" x14ac:dyDescent="0.25">
      <c r="A94" s="2" t="s">
        <v>36</v>
      </c>
      <c r="B94" s="2" t="s">
        <v>25</v>
      </c>
      <c r="C94" s="67">
        <v>114260</v>
      </c>
      <c r="D94" s="67">
        <v>285101.71847453481</v>
      </c>
      <c r="E94" s="67">
        <v>112530</v>
      </c>
      <c r="F94" s="67">
        <v>280785.01995395939</v>
      </c>
      <c r="G94" s="67">
        <v>986</v>
      </c>
      <c r="H94" s="100">
        <v>165</v>
      </c>
      <c r="I94" s="100">
        <v>579</v>
      </c>
      <c r="J94" s="53"/>
      <c r="K94" s="53"/>
    </row>
    <row r="95" spans="1:13" ht="15.75" thickBot="1" x14ac:dyDescent="0.3">
      <c r="A95" s="89" t="s">
        <v>27</v>
      </c>
      <c r="B95" s="89" t="s">
        <v>25</v>
      </c>
      <c r="C95" s="96">
        <v>67948</v>
      </c>
      <c r="D95" s="96">
        <v>5888</v>
      </c>
      <c r="E95" s="96">
        <v>66116</v>
      </c>
      <c r="F95" s="96">
        <v>5730</v>
      </c>
      <c r="G95" s="98">
        <v>967</v>
      </c>
      <c r="H95" s="96">
        <v>413</v>
      </c>
      <c r="I95" s="96">
        <v>452</v>
      </c>
      <c r="J95" s="53"/>
      <c r="K95" s="53"/>
    </row>
    <row r="96" spans="1:13" ht="18.75" customHeight="1" x14ac:dyDescent="0.25">
      <c r="A96" s="163" t="s">
        <v>77</v>
      </c>
      <c r="B96" s="163"/>
      <c r="C96" s="163"/>
      <c r="D96" s="163"/>
    </row>
    <row r="97" spans="1:23" x14ac:dyDescent="0.25">
      <c r="A97" s="18"/>
      <c r="E97" s="53"/>
    </row>
    <row r="98" spans="1:23" x14ac:dyDescent="0.25">
      <c r="A98" s="151"/>
      <c r="B98" s="151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</row>
    <row r="99" spans="1:23" x14ac:dyDescent="0.25">
      <c r="A99" s="33"/>
      <c r="B99" s="33"/>
      <c r="C99" s="71"/>
      <c r="D99" s="71"/>
      <c r="E99" s="71"/>
      <c r="F99" s="71"/>
      <c r="G99" s="71"/>
      <c r="H99" s="71"/>
      <c r="I99" s="71"/>
      <c r="J99" s="71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</row>
    <row r="100" spans="1:23" x14ac:dyDescent="0.25">
      <c r="A100" s="33"/>
      <c r="B100" s="33"/>
      <c r="C100" s="33"/>
      <c r="D100" s="33"/>
      <c r="E100" s="33"/>
      <c r="F100" s="33"/>
      <c r="G100" s="33"/>
      <c r="H100" s="33"/>
      <c r="I100" s="6"/>
      <c r="J100" s="6"/>
      <c r="K100" s="6"/>
      <c r="L100" s="6"/>
    </row>
    <row r="101" spans="1:23" ht="22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6"/>
      <c r="L101" s="6"/>
    </row>
    <row r="102" spans="1:23" x14ac:dyDescent="0.25">
      <c r="A102" s="20"/>
      <c r="K102" s="6"/>
      <c r="L102" s="6"/>
    </row>
    <row r="103" spans="1:23" ht="15.75" customHeight="1" x14ac:dyDescent="0.25">
      <c r="A103" s="68"/>
      <c r="B103" s="68"/>
      <c r="C103" s="68"/>
      <c r="D103" s="68"/>
      <c r="E103" s="68"/>
      <c r="F103" s="66"/>
      <c r="G103" s="66"/>
      <c r="H103" s="66"/>
      <c r="I103" s="66"/>
      <c r="J103" s="66"/>
    </row>
    <row r="104" spans="1:23" x14ac:dyDescent="0.25">
      <c r="A104" s="68"/>
      <c r="B104" s="68"/>
      <c r="C104" s="68"/>
      <c r="D104" s="68"/>
      <c r="E104" s="68"/>
      <c r="F104" s="66"/>
      <c r="G104" s="66"/>
      <c r="H104" s="66"/>
      <c r="I104" s="66"/>
      <c r="J104" s="66"/>
    </row>
    <row r="105" spans="1:23" ht="15.75" customHeight="1" x14ac:dyDescent="0.25">
      <c r="A105" s="68"/>
      <c r="B105" s="68"/>
      <c r="C105" s="68"/>
      <c r="D105" s="68"/>
      <c r="E105" s="68"/>
      <c r="F105" s="66"/>
      <c r="G105" s="66"/>
      <c r="H105" s="66"/>
      <c r="I105" s="66"/>
      <c r="J105" s="66"/>
    </row>
    <row r="106" spans="1:23" x14ac:dyDescent="0.25">
      <c r="A106" s="20"/>
    </row>
    <row r="107" spans="1:23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23" x14ac:dyDescent="0.25">
      <c r="A108" s="27"/>
    </row>
    <row r="109" spans="1:23" ht="15.75" customHeight="1" x14ac:dyDescent="0.25">
      <c r="A109" s="158" t="s">
        <v>103</v>
      </c>
      <c r="B109" s="158"/>
      <c r="C109" s="158"/>
      <c r="D109" s="158"/>
      <c r="E109" s="158"/>
      <c r="F109" s="158"/>
      <c r="G109" s="158"/>
      <c r="H109" s="158"/>
      <c r="I109" s="5"/>
    </row>
    <row r="110" spans="1:23" ht="15.75" thickBot="1" x14ac:dyDescent="0.3">
      <c r="A110" s="29" t="s">
        <v>16</v>
      </c>
      <c r="B110" s="5"/>
    </row>
    <row r="111" spans="1:23" ht="25.5" x14ac:dyDescent="0.25">
      <c r="A111" s="82" t="s">
        <v>8</v>
      </c>
      <c r="B111" s="83" t="s">
        <v>9</v>
      </c>
      <c r="C111" s="84" t="s">
        <v>10</v>
      </c>
      <c r="D111" s="84" t="s">
        <v>11</v>
      </c>
      <c r="E111" s="84" t="s">
        <v>37</v>
      </c>
      <c r="F111" s="85" t="s">
        <v>1</v>
      </c>
      <c r="G111" s="52"/>
    </row>
    <row r="112" spans="1:23" x14ac:dyDescent="0.25">
      <c r="A112" s="37" t="s">
        <v>1</v>
      </c>
      <c r="B112" s="126">
        <f>SUM(B113:B131)</f>
        <v>16134</v>
      </c>
      <c r="C112" s="126">
        <f t="shared" ref="C112:E112" si="7">SUM(C113:C131)</f>
        <v>12694</v>
      </c>
      <c r="D112" s="126">
        <f t="shared" si="7"/>
        <v>5960.6350092221955</v>
      </c>
      <c r="E112" s="126">
        <f t="shared" si="7"/>
        <v>16690</v>
      </c>
      <c r="F112" s="126">
        <f>SUM(B112:E112)</f>
        <v>51478.635009222198</v>
      </c>
    </row>
    <row r="113" spans="1:10" x14ac:dyDescent="0.25">
      <c r="A113" s="19" t="s">
        <v>38</v>
      </c>
      <c r="B113" s="47">
        <v>0</v>
      </c>
      <c r="C113" s="47">
        <v>0</v>
      </c>
      <c r="D113" s="47">
        <v>0</v>
      </c>
      <c r="E113" s="47">
        <v>0</v>
      </c>
      <c r="F113" s="47">
        <f>SUM(B113:E113)</f>
        <v>0</v>
      </c>
    </row>
    <row r="114" spans="1:10" x14ac:dyDescent="0.25">
      <c r="A114" s="19" t="s">
        <v>39</v>
      </c>
      <c r="B114" s="47">
        <v>1356</v>
      </c>
      <c r="C114" s="47">
        <v>382</v>
      </c>
      <c r="D114" s="47">
        <v>0</v>
      </c>
      <c r="E114" s="47">
        <v>0</v>
      </c>
      <c r="F114" s="47">
        <f t="shared" ref="F114:F131" si="8">SUM(B114:E114)</f>
        <v>1738</v>
      </c>
    </row>
    <row r="115" spans="1:10" x14ac:dyDescent="0.25">
      <c r="A115" s="19" t="s">
        <v>40</v>
      </c>
      <c r="B115" s="47">
        <v>722</v>
      </c>
      <c r="C115" s="47">
        <v>340</v>
      </c>
      <c r="D115" s="47">
        <v>8</v>
      </c>
      <c r="E115" s="47">
        <v>203</v>
      </c>
      <c r="F115" s="47">
        <f t="shared" si="8"/>
        <v>1273</v>
      </c>
    </row>
    <row r="116" spans="1:10" ht="25.5" x14ac:dyDescent="0.25">
      <c r="A116" s="19" t="s">
        <v>41</v>
      </c>
      <c r="B116" s="47">
        <v>557</v>
      </c>
      <c r="C116" s="47">
        <v>251</v>
      </c>
      <c r="D116" s="47">
        <v>26</v>
      </c>
      <c r="E116" s="47">
        <v>197</v>
      </c>
      <c r="F116" s="47">
        <f t="shared" si="8"/>
        <v>1031</v>
      </c>
    </row>
    <row r="117" spans="1:10" ht="25.5" x14ac:dyDescent="0.25">
      <c r="A117" s="19" t="s">
        <v>42</v>
      </c>
      <c r="B117" s="47">
        <v>4142</v>
      </c>
      <c r="C117" s="47">
        <v>1911</v>
      </c>
      <c r="D117" s="47">
        <v>739</v>
      </c>
      <c r="E117" s="47">
        <v>5015</v>
      </c>
      <c r="F117" s="47">
        <f t="shared" si="8"/>
        <v>11807</v>
      </c>
    </row>
    <row r="118" spans="1:10" ht="25.5" x14ac:dyDescent="0.25">
      <c r="A118" s="19" t="s">
        <v>43</v>
      </c>
      <c r="B118" s="47">
        <v>1032</v>
      </c>
      <c r="C118" s="47">
        <v>853</v>
      </c>
      <c r="D118" s="47">
        <v>354</v>
      </c>
      <c r="E118" s="47">
        <v>1217</v>
      </c>
      <c r="F118" s="47">
        <f t="shared" si="8"/>
        <v>3456</v>
      </c>
    </row>
    <row r="119" spans="1:10" ht="25.5" x14ac:dyDescent="0.25">
      <c r="A119" s="19" t="s">
        <v>44</v>
      </c>
      <c r="B119" s="47">
        <v>1391</v>
      </c>
      <c r="C119" s="47">
        <v>782</v>
      </c>
      <c r="D119" s="47">
        <v>201.64</v>
      </c>
      <c r="E119" s="47">
        <v>1423</v>
      </c>
      <c r="F119" s="47">
        <f t="shared" si="8"/>
        <v>3797.64</v>
      </c>
    </row>
    <row r="120" spans="1:10" ht="25.5" x14ac:dyDescent="0.25">
      <c r="A120" s="19" t="s">
        <v>45</v>
      </c>
      <c r="B120" s="47">
        <v>317</v>
      </c>
      <c r="C120" s="47">
        <v>483</v>
      </c>
      <c r="D120" s="47">
        <v>130.64516129032256</v>
      </c>
      <c r="E120" s="47">
        <v>729</v>
      </c>
      <c r="F120" s="47">
        <f t="shared" si="8"/>
        <v>1659.6451612903224</v>
      </c>
    </row>
    <row r="121" spans="1:10" ht="25.5" x14ac:dyDescent="0.25">
      <c r="A121" s="19" t="s">
        <v>46</v>
      </c>
      <c r="B121" s="47">
        <v>0</v>
      </c>
      <c r="C121" s="47">
        <v>0</v>
      </c>
      <c r="D121" s="47">
        <v>0</v>
      </c>
      <c r="E121" s="47">
        <v>0</v>
      </c>
      <c r="F121" s="47">
        <f t="shared" si="8"/>
        <v>0</v>
      </c>
    </row>
    <row r="122" spans="1:10" ht="25.5" x14ac:dyDescent="0.25">
      <c r="A122" s="19" t="s">
        <v>47</v>
      </c>
      <c r="B122" s="47">
        <v>380</v>
      </c>
      <c r="C122" s="47">
        <v>206</v>
      </c>
      <c r="D122" s="47">
        <v>29</v>
      </c>
      <c r="E122" s="47">
        <v>360</v>
      </c>
      <c r="F122" s="47">
        <f t="shared" si="8"/>
        <v>975</v>
      </c>
    </row>
    <row r="123" spans="1:10" ht="38.25" x14ac:dyDescent="0.25">
      <c r="A123" s="19" t="s">
        <v>48</v>
      </c>
      <c r="B123" s="47">
        <v>20</v>
      </c>
      <c r="C123" s="47">
        <v>184</v>
      </c>
      <c r="D123" s="47">
        <v>2</v>
      </c>
      <c r="E123" s="47">
        <v>86</v>
      </c>
      <c r="F123" s="47">
        <f t="shared" si="8"/>
        <v>292</v>
      </c>
    </row>
    <row r="124" spans="1:10" ht="25.5" x14ac:dyDescent="0.25">
      <c r="A124" s="19" t="s">
        <v>49</v>
      </c>
      <c r="B124" s="47">
        <v>317</v>
      </c>
      <c r="C124" s="47">
        <v>209</v>
      </c>
      <c r="D124" s="47">
        <v>76.5625</v>
      </c>
      <c r="E124" s="47">
        <v>318</v>
      </c>
      <c r="F124" s="47">
        <f t="shared" si="8"/>
        <v>920.5625</v>
      </c>
    </row>
    <row r="125" spans="1:10" ht="25.5" x14ac:dyDescent="0.25">
      <c r="A125" s="19" t="s">
        <v>50</v>
      </c>
      <c r="B125" s="47">
        <v>195</v>
      </c>
      <c r="C125" s="47">
        <v>90</v>
      </c>
      <c r="D125" s="47">
        <v>32.266666666666666</v>
      </c>
      <c r="E125" s="47">
        <v>2418</v>
      </c>
      <c r="F125" s="47">
        <f t="shared" si="8"/>
        <v>2735.2666666666664</v>
      </c>
    </row>
    <row r="126" spans="1:10" ht="15" customHeight="1" x14ac:dyDescent="0.25">
      <c r="A126" s="19" t="s">
        <v>51</v>
      </c>
      <c r="B126" s="47">
        <v>2587</v>
      </c>
      <c r="C126" s="47">
        <v>1743</v>
      </c>
      <c r="D126" s="47">
        <v>600</v>
      </c>
      <c r="E126" s="47">
        <v>20</v>
      </c>
      <c r="F126" s="47">
        <f t="shared" si="8"/>
        <v>4950</v>
      </c>
    </row>
    <row r="127" spans="1:10" x14ac:dyDescent="0.25">
      <c r="A127" s="19" t="s">
        <v>52</v>
      </c>
      <c r="B127" s="47">
        <v>112</v>
      </c>
      <c r="C127" s="47">
        <v>1920</v>
      </c>
      <c r="D127" s="47">
        <v>3285</v>
      </c>
      <c r="E127" s="47">
        <v>23</v>
      </c>
      <c r="F127" s="47">
        <f t="shared" si="8"/>
        <v>5340</v>
      </c>
    </row>
    <row r="128" spans="1:10" s="6" customFormat="1" ht="15" customHeight="1" x14ac:dyDescent="0.25">
      <c r="A128" s="19" t="s">
        <v>53</v>
      </c>
      <c r="B128" s="47">
        <v>420</v>
      </c>
      <c r="C128" s="47">
        <v>734</v>
      </c>
      <c r="D128" s="47">
        <v>362.5206812652068</v>
      </c>
      <c r="E128" s="47">
        <v>1057</v>
      </c>
      <c r="F128" s="47">
        <f t="shared" si="8"/>
        <v>2573.5206812652068</v>
      </c>
      <c r="G128"/>
      <c r="H128"/>
      <c r="I128"/>
      <c r="J128"/>
    </row>
    <row r="129" spans="1:23" s="6" customFormat="1" x14ac:dyDescent="0.25">
      <c r="A129" s="19" t="s">
        <v>54</v>
      </c>
      <c r="B129" s="47">
        <v>120</v>
      </c>
      <c r="C129" s="47">
        <v>458</v>
      </c>
      <c r="D129" s="47">
        <v>52</v>
      </c>
      <c r="E129" s="47">
        <v>103</v>
      </c>
      <c r="F129" s="47">
        <f t="shared" si="8"/>
        <v>733</v>
      </c>
      <c r="G129"/>
      <c r="H129"/>
      <c r="I129"/>
      <c r="J129"/>
    </row>
    <row r="130" spans="1:23" ht="25.5" x14ac:dyDescent="0.25">
      <c r="A130" s="19" t="s">
        <v>55</v>
      </c>
      <c r="B130" s="47">
        <v>607</v>
      </c>
      <c r="C130" s="47">
        <v>610</v>
      </c>
      <c r="D130" s="47">
        <v>0</v>
      </c>
      <c r="E130" s="47">
        <v>185</v>
      </c>
      <c r="F130" s="47">
        <f t="shared" si="8"/>
        <v>1402</v>
      </c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5"/>
    </row>
    <row r="131" spans="1:23" ht="15" customHeight="1" thickBot="1" x14ac:dyDescent="0.3">
      <c r="A131" s="105" t="s">
        <v>56</v>
      </c>
      <c r="B131" s="103">
        <v>1859</v>
      </c>
      <c r="C131" s="103">
        <v>1538</v>
      </c>
      <c r="D131" s="103">
        <v>62</v>
      </c>
      <c r="E131" s="103">
        <v>3336</v>
      </c>
      <c r="F131" s="103">
        <f t="shared" si="8"/>
        <v>6795</v>
      </c>
    </row>
    <row r="132" spans="1:23" ht="20.25" customHeight="1" x14ac:dyDescent="0.25">
      <c r="A132" s="17" t="s">
        <v>76</v>
      </c>
      <c r="B132" s="17"/>
      <c r="C132" s="17"/>
      <c r="D132" s="17"/>
      <c r="E132" s="17"/>
      <c r="F132" s="17"/>
    </row>
    <row r="133" spans="1:23" ht="18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</row>
    <row r="134" spans="1:23" x14ac:dyDescent="0.25">
      <c r="A134" s="20"/>
    </row>
    <row r="135" spans="1:23" ht="15" customHeight="1" x14ac:dyDescent="0.25">
      <c r="A135" s="33"/>
      <c r="B135" s="33"/>
      <c r="C135" s="33"/>
      <c r="D135" s="6"/>
      <c r="E135" s="6"/>
      <c r="F135" s="6"/>
    </row>
    <row r="136" spans="1:23" x14ac:dyDescent="0.25">
      <c r="A136" s="22"/>
    </row>
    <row r="137" spans="1:23" ht="76.5" x14ac:dyDescent="0.25">
      <c r="A137" s="147" t="s">
        <v>104</v>
      </c>
      <c r="B137" s="147"/>
      <c r="C137" s="147"/>
      <c r="D137" s="147"/>
      <c r="E137" s="147"/>
      <c r="F137" s="147"/>
      <c r="G137" s="52"/>
    </row>
    <row r="138" spans="1:23" ht="15.75" thickBot="1" x14ac:dyDescent="0.3">
      <c r="A138" s="32" t="s">
        <v>16</v>
      </c>
    </row>
    <row r="139" spans="1:23" x14ac:dyDescent="0.25">
      <c r="A139" s="86" t="s">
        <v>8</v>
      </c>
      <c r="B139" s="74" t="s">
        <v>59</v>
      </c>
      <c r="C139" s="74" t="s">
        <v>58</v>
      </c>
      <c r="D139" s="74" t="s">
        <v>57</v>
      </c>
      <c r="E139" s="75" t="s">
        <v>1</v>
      </c>
    </row>
    <row r="140" spans="1:23" x14ac:dyDescent="0.25">
      <c r="A140" s="23" t="s">
        <v>1</v>
      </c>
      <c r="B140" s="48">
        <f>SUM(B141:B144)</f>
        <v>71159</v>
      </c>
      <c r="C140" s="48">
        <f t="shared" ref="C140:E140" si="9">SUM(C141:C144)</f>
        <v>6329</v>
      </c>
      <c r="D140" s="48">
        <f t="shared" si="9"/>
        <v>6394</v>
      </c>
      <c r="E140" s="48">
        <f t="shared" si="9"/>
        <v>83882</v>
      </c>
    </row>
    <row r="141" spans="1:23" x14ac:dyDescent="0.25">
      <c r="A141" s="2" t="s">
        <v>9</v>
      </c>
      <c r="B141" s="127">
        <v>32917</v>
      </c>
      <c r="C141" s="127">
        <v>1275</v>
      </c>
      <c r="D141" s="127">
        <v>2364</v>
      </c>
      <c r="E141" s="127">
        <f>+D141+C141+B141</f>
        <v>36556</v>
      </c>
    </row>
    <row r="142" spans="1:23" x14ac:dyDescent="0.25">
      <c r="A142" s="2" t="s">
        <v>10</v>
      </c>
      <c r="B142" s="127">
        <v>18333</v>
      </c>
      <c r="C142" s="127">
        <v>1247</v>
      </c>
      <c r="D142" s="127">
        <v>1620</v>
      </c>
      <c r="E142" s="127">
        <f t="shared" ref="E142:E144" si="10">+D142+C142+B142</f>
        <v>21200</v>
      </c>
      <c r="F142" s="66"/>
    </row>
    <row r="143" spans="1:23" x14ac:dyDescent="0.25">
      <c r="A143" s="70" t="s">
        <v>11</v>
      </c>
      <c r="B143" s="127">
        <v>1558</v>
      </c>
      <c r="C143" s="127">
        <v>36</v>
      </c>
      <c r="D143" s="127">
        <v>676</v>
      </c>
      <c r="E143" s="127">
        <f t="shared" si="10"/>
        <v>2270</v>
      </c>
    </row>
    <row r="144" spans="1:23" ht="15.75" thickBot="1" x14ac:dyDescent="0.3">
      <c r="A144" s="89" t="s">
        <v>12</v>
      </c>
      <c r="B144" s="128">
        <v>18351</v>
      </c>
      <c r="C144" s="128">
        <v>3771</v>
      </c>
      <c r="D144" s="128">
        <v>1734</v>
      </c>
      <c r="E144" s="128">
        <f t="shared" si="10"/>
        <v>23856</v>
      </c>
    </row>
    <row r="145" spans="1:23" x14ac:dyDescent="0.25">
      <c r="A145" s="110" t="s">
        <v>76</v>
      </c>
      <c r="B145" s="95"/>
      <c r="C145" s="95"/>
    </row>
    <row r="146" spans="1:23" x14ac:dyDescent="0.25">
      <c r="A146" s="14"/>
    </row>
    <row r="147" spans="1:23" x14ac:dyDescent="0.25">
      <c r="A147" s="17"/>
      <c r="G147" s="6"/>
      <c r="H147" s="6"/>
      <c r="I147" s="6"/>
      <c r="J147" s="6"/>
    </row>
    <row r="148" spans="1:23" x14ac:dyDescent="0.25">
      <c r="A148" s="18"/>
      <c r="F148" s="45"/>
    </row>
    <row r="149" spans="1:23" ht="15" customHeight="1" x14ac:dyDescent="0.25">
      <c r="A149" s="22"/>
      <c r="F149" s="45"/>
      <c r="G149" s="147"/>
    </row>
    <row r="150" spans="1:23" ht="15.75" thickBot="1" x14ac:dyDescent="0.3">
      <c r="A150" s="109" t="s">
        <v>105</v>
      </c>
      <c r="B150" s="41"/>
      <c r="C150" s="41"/>
      <c r="D150" s="92"/>
      <c r="F150" s="45"/>
    </row>
    <row r="151" spans="1:23" x14ac:dyDescent="0.25">
      <c r="A151" s="87" t="s">
        <v>13</v>
      </c>
      <c r="B151" s="88" t="s">
        <v>22</v>
      </c>
      <c r="C151" s="123">
        <v>2017</v>
      </c>
      <c r="D151" s="92"/>
      <c r="F151" s="45"/>
    </row>
    <row r="152" spans="1:23" x14ac:dyDescent="0.25">
      <c r="A152" s="2" t="s">
        <v>60</v>
      </c>
      <c r="B152" s="1" t="s">
        <v>7</v>
      </c>
      <c r="C152" s="46">
        <v>9</v>
      </c>
      <c r="D152" s="92"/>
    </row>
    <row r="153" spans="1:23" x14ac:dyDescent="0.25">
      <c r="A153" s="2" t="s">
        <v>62</v>
      </c>
      <c r="B153" s="1" t="s">
        <v>61</v>
      </c>
      <c r="C153" s="46">
        <v>2610000</v>
      </c>
    </row>
    <row r="154" spans="1:23" x14ac:dyDescent="0.25">
      <c r="A154" s="2" t="s">
        <v>63</v>
      </c>
      <c r="B154" s="1" t="s">
        <v>7</v>
      </c>
      <c r="C154" s="46">
        <v>171</v>
      </c>
      <c r="G154" s="66"/>
      <c r="H154" s="66"/>
      <c r="I154" s="66"/>
      <c r="J154" s="66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.75" thickBot="1" x14ac:dyDescent="0.3">
      <c r="A155" s="104" t="s">
        <v>65</v>
      </c>
      <c r="B155" s="104" t="s">
        <v>64</v>
      </c>
      <c r="C155" s="102">
        <v>238340</v>
      </c>
    </row>
    <row r="156" spans="1:23" x14ac:dyDescent="0.25">
      <c r="A156" s="110" t="s">
        <v>76</v>
      </c>
      <c r="F156" s="45"/>
    </row>
    <row r="157" spans="1:23" x14ac:dyDescent="0.25">
      <c r="A157" s="151"/>
      <c r="B157" s="151"/>
      <c r="C157" s="151"/>
      <c r="F157" s="45"/>
    </row>
    <row r="158" spans="1:23" ht="15.75" customHeight="1" x14ac:dyDescent="0.25">
      <c r="A158" s="151"/>
      <c r="B158" s="151"/>
      <c r="C158" s="151"/>
      <c r="F158" s="45"/>
    </row>
    <row r="159" spans="1:23" ht="15.75" thickBot="1" x14ac:dyDescent="0.3">
      <c r="A159" s="109" t="s">
        <v>106</v>
      </c>
      <c r="B159" s="31"/>
      <c r="C159" s="31"/>
      <c r="D159" s="8"/>
      <c r="F159" s="45"/>
      <c r="G159" s="52"/>
      <c r="H159" s="52"/>
      <c r="I159" s="52"/>
      <c r="J159" s="52"/>
    </row>
    <row r="160" spans="1:23" x14ac:dyDescent="0.25">
      <c r="A160" s="87" t="s">
        <v>13</v>
      </c>
      <c r="B160" s="88" t="s">
        <v>22</v>
      </c>
      <c r="C160" s="123">
        <v>2017</v>
      </c>
      <c r="F160" s="45"/>
      <c r="G160" s="52"/>
      <c r="H160" s="52"/>
      <c r="I160" s="52"/>
      <c r="J160" s="52"/>
    </row>
    <row r="161" spans="1:10" x14ac:dyDescent="0.25">
      <c r="A161" s="2" t="s">
        <v>60</v>
      </c>
      <c r="B161" s="2" t="s">
        <v>7</v>
      </c>
      <c r="C161" s="101">
        <v>7</v>
      </c>
      <c r="F161" s="45"/>
      <c r="G161" s="52"/>
      <c r="H161" s="52"/>
      <c r="I161" s="52"/>
      <c r="J161" s="52"/>
    </row>
    <row r="162" spans="1:10" x14ac:dyDescent="0.25">
      <c r="A162" s="2" t="s">
        <v>62</v>
      </c>
      <c r="B162" s="2" t="s">
        <v>61</v>
      </c>
      <c r="C162" s="101">
        <v>3020700</v>
      </c>
      <c r="G162" s="52"/>
      <c r="H162" s="52"/>
      <c r="I162" s="52"/>
      <c r="J162" s="52"/>
    </row>
    <row r="163" spans="1:10" x14ac:dyDescent="0.25">
      <c r="A163" s="2" t="s">
        <v>63</v>
      </c>
      <c r="B163" s="2" t="s">
        <v>7</v>
      </c>
      <c r="C163" s="101">
        <v>87</v>
      </c>
      <c r="G163" s="52"/>
      <c r="H163" s="52"/>
      <c r="I163" s="52"/>
      <c r="J163" s="52"/>
    </row>
    <row r="164" spans="1:10" x14ac:dyDescent="0.25">
      <c r="A164" s="2" t="s">
        <v>65</v>
      </c>
      <c r="B164" s="2" t="s">
        <v>67</v>
      </c>
      <c r="C164" s="101">
        <v>124361</v>
      </c>
    </row>
    <row r="165" spans="1:10" ht="15.75" thickBot="1" x14ac:dyDescent="0.3">
      <c r="A165" s="89" t="s">
        <v>66</v>
      </c>
      <c r="B165" s="89" t="s">
        <v>7</v>
      </c>
      <c r="C165" s="102">
        <v>2564290</v>
      </c>
    </row>
    <row r="166" spans="1:10" x14ac:dyDescent="0.25">
      <c r="A166" s="110" t="s">
        <v>76</v>
      </c>
    </row>
    <row r="167" spans="1:10" x14ac:dyDescent="0.25">
      <c r="A167" s="63"/>
      <c r="B167" s="66"/>
      <c r="C167" s="66"/>
      <c r="D167" s="66"/>
    </row>
    <row r="168" spans="1:10" x14ac:dyDescent="0.25">
      <c r="A168" s="63"/>
      <c r="B168" s="66"/>
      <c r="C168" s="66"/>
      <c r="D168" s="66"/>
      <c r="G168" s="45"/>
      <c r="H168" s="45"/>
      <c r="I168" s="45"/>
      <c r="J168" s="45"/>
    </row>
    <row r="169" spans="1:10" ht="15.75" thickBot="1" x14ac:dyDescent="0.3">
      <c r="A169" s="109" t="s">
        <v>107</v>
      </c>
      <c r="B169" s="64"/>
      <c r="C169" s="64"/>
      <c r="D169" s="66"/>
      <c r="G169" s="45"/>
      <c r="H169" s="45"/>
      <c r="I169" s="45"/>
      <c r="J169" s="45"/>
    </row>
    <row r="170" spans="1:10" x14ac:dyDescent="0.25">
      <c r="A170" s="87" t="s">
        <v>13</v>
      </c>
      <c r="B170" s="88" t="s">
        <v>22</v>
      </c>
      <c r="C170" s="123">
        <v>2017</v>
      </c>
      <c r="D170" s="66"/>
      <c r="G170" s="45"/>
      <c r="H170" s="45"/>
      <c r="I170" s="45"/>
      <c r="J170" s="45"/>
    </row>
    <row r="171" spans="1:10" x14ac:dyDescent="0.25">
      <c r="A171" s="65" t="s">
        <v>60</v>
      </c>
      <c r="B171" s="65" t="s">
        <v>7</v>
      </c>
      <c r="C171" s="101">
        <v>3</v>
      </c>
      <c r="D171" s="66"/>
      <c r="G171" s="45"/>
      <c r="H171" s="45"/>
      <c r="I171" s="45"/>
      <c r="J171" s="45"/>
    </row>
    <row r="172" spans="1:10" x14ac:dyDescent="0.25">
      <c r="A172" s="65" t="s">
        <v>62</v>
      </c>
      <c r="B172" s="65" t="s">
        <v>61</v>
      </c>
      <c r="C172" s="101">
        <v>549198</v>
      </c>
      <c r="D172" s="66"/>
      <c r="G172" s="45"/>
      <c r="H172" s="45"/>
      <c r="I172" s="45"/>
      <c r="J172" s="45"/>
    </row>
    <row r="173" spans="1:10" x14ac:dyDescent="0.25">
      <c r="A173" s="65" t="s">
        <v>63</v>
      </c>
      <c r="B173" s="65" t="s">
        <v>7</v>
      </c>
      <c r="C173" s="101">
        <v>80</v>
      </c>
      <c r="D173" s="66"/>
      <c r="G173" s="45"/>
      <c r="H173" s="45"/>
      <c r="I173" s="45"/>
    </row>
    <row r="174" spans="1:10" x14ac:dyDescent="0.25">
      <c r="A174" s="65" t="s">
        <v>65</v>
      </c>
      <c r="B174" s="65" t="s">
        <v>67</v>
      </c>
      <c r="C174" s="101">
        <v>81561</v>
      </c>
      <c r="D174" s="66"/>
    </row>
    <row r="175" spans="1:10" ht="15.75" thickBot="1" x14ac:dyDescent="0.3">
      <c r="A175" s="89" t="s">
        <v>66</v>
      </c>
      <c r="B175" s="89" t="s">
        <v>7</v>
      </c>
      <c r="C175" s="102">
        <v>227450</v>
      </c>
      <c r="D175" s="66"/>
    </row>
    <row r="176" spans="1:10" x14ac:dyDescent="0.25">
      <c r="A176" s="110" t="s">
        <v>76</v>
      </c>
      <c r="B176" s="66"/>
      <c r="C176" s="66"/>
      <c r="D176" s="66"/>
    </row>
    <row r="177" spans="1:10" x14ac:dyDescent="0.25">
      <c r="A177" s="63"/>
      <c r="B177" s="66"/>
      <c r="C177" s="66"/>
      <c r="D177" s="66"/>
    </row>
    <row r="178" spans="1:10" x14ac:dyDescent="0.25">
      <c r="A178" s="151"/>
      <c r="B178" s="151"/>
      <c r="C178" s="151"/>
      <c r="E178" s="66"/>
      <c r="F178" s="66"/>
    </row>
    <row r="179" spans="1:10" ht="17.25" customHeight="1" thickBot="1" x14ac:dyDescent="0.3">
      <c r="A179" s="109" t="s">
        <v>108</v>
      </c>
      <c r="B179" s="31"/>
      <c r="C179" s="31"/>
      <c r="D179" s="8"/>
      <c r="E179" s="66"/>
      <c r="F179" s="66"/>
    </row>
    <row r="180" spans="1:10" s="66" customFormat="1" ht="17.25" customHeight="1" x14ac:dyDescent="0.25">
      <c r="A180" s="87" t="s">
        <v>13</v>
      </c>
      <c r="B180" s="88" t="s">
        <v>22</v>
      </c>
      <c r="C180" s="123">
        <v>2017</v>
      </c>
      <c r="D180"/>
      <c r="G180"/>
      <c r="H180"/>
      <c r="I180"/>
      <c r="J180"/>
    </row>
    <row r="181" spans="1:10" s="66" customFormat="1" ht="15" customHeight="1" x14ac:dyDescent="0.25">
      <c r="A181" s="2" t="s">
        <v>60</v>
      </c>
      <c r="B181" s="2" t="s">
        <v>7</v>
      </c>
      <c r="C181" s="46">
        <v>13</v>
      </c>
      <c r="D181"/>
      <c r="G181"/>
      <c r="H181"/>
      <c r="I181"/>
      <c r="J181"/>
    </row>
    <row r="182" spans="1:10" s="66" customFormat="1" ht="17.25" customHeight="1" x14ac:dyDescent="0.25">
      <c r="A182" s="2" t="s">
        <v>62</v>
      </c>
      <c r="B182" s="2" t="s">
        <v>68</v>
      </c>
      <c r="C182" s="46">
        <v>24405</v>
      </c>
      <c r="D182"/>
      <c r="G182"/>
      <c r="H182"/>
      <c r="I182"/>
      <c r="J182"/>
    </row>
    <row r="183" spans="1:10" s="66" customFormat="1" ht="14.25" customHeight="1" x14ac:dyDescent="0.25">
      <c r="A183" s="2" t="s">
        <v>63</v>
      </c>
      <c r="B183" s="2" t="s">
        <v>7</v>
      </c>
      <c r="C183" s="46">
        <v>240</v>
      </c>
      <c r="D183"/>
      <c r="G183"/>
      <c r="H183"/>
      <c r="I183"/>
      <c r="J183"/>
    </row>
    <row r="184" spans="1:10" s="66" customFormat="1" ht="18" customHeight="1" x14ac:dyDescent="0.25">
      <c r="A184" s="2" t="s">
        <v>65</v>
      </c>
      <c r="B184" s="2" t="s">
        <v>67</v>
      </c>
      <c r="C184" s="46">
        <v>935250</v>
      </c>
      <c r="D184"/>
      <c r="G184"/>
      <c r="H184"/>
      <c r="I184"/>
      <c r="J184"/>
    </row>
    <row r="185" spans="1:10" s="66" customFormat="1" ht="17.25" customHeight="1" x14ac:dyDescent="0.25">
      <c r="A185" s="2" t="s">
        <v>69</v>
      </c>
      <c r="B185" s="2" t="s">
        <v>68</v>
      </c>
      <c r="C185" s="46">
        <v>20510</v>
      </c>
      <c r="D185"/>
      <c r="G185"/>
      <c r="H185"/>
      <c r="I185"/>
      <c r="J185"/>
    </row>
    <row r="186" spans="1:10" s="66" customFormat="1" ht="17.25" customHeight="1" thickBot="1" x14ac:dyDescent="0.3">
      <c r="A186" s="89" t="s">
        <v>70</v>
      </c>
      <c r="B186" s="89" t="s">
        <v>68</v>
      </c>
      <c r="C186" s="102">
        <v>9885</v>
      </c>
      <c r="D186"/>
      <c r="G186"/>
      <c r="H186"/>
      <c r="I186"/>
      <c r="J186"/>
    </row>
    <row r="187" spans="1:10" s="66" customFormat="1" ht="17.25" customHeight="1" x14ac:dyDescent="0.25">
      <c r="A187" s="110" t="s">
        <v>76</v>
      </c>
      <c r="B187"/>
      <c r="C187"/>
      <c r="D187"/>
      <c r="G187"/>
      <c r="H187"/>
      <c r="I187"/>
      <c r="J187"/>
    </row>
    <row r="188" spans="1:10" s="66" customFormat="1" ht="17.25" customHeight="1" x14ac:dyDescent="0.25">
      <c r="A188" s="17"/>
      <c r="B188" s="6"/>
      <c r="C188" s="6"/>
      <c r="D188" s="6"/>
      <c r="G188"/>
      <c r="H188"/>
      <c r="I188"/>
      <c r="J188"/>
    </row>
    <row r="189" spans="1:10" s="66" customFormat="1" ht="17.25" customHeight="1" x14ac:dyDescent="0.25">
      <c r="A189" s="20"/>
      <c r="B189"/>
      <c r="C189"/>
      <c r="D189"/>
      <c r="E189"/>
      <c r="F189"/>
      <c r="G189"/>
      <c r="H189"/>
      <c r="I189"/>
      <c r="J189"/>
    </row>
    <row r="190" spans="1:10" s="66" customFormat="1" ht="17.25" customHeight="1" thickBot="1" x14ac:dyDescent="0.3">
      <c r="A190" s="119" t="s">
        <v>109</v>
      </c>
      <c r="B190" s="119"/>
      <c r="C190" s="119"/>
      <c r="D190" s="92"/>
      <c r="E190"/>
      <c r="F190"/>
    </row>
    <row r="191" spans="1:10" s="66" customFormat="1" ht="17.25" customHeight="1" x14ac:dyDescent="0.25">
      <c r="A191" s="77" t="s">
        <v>8</v>
      </c>
      <c r="B191" s="80" t="s">
        <v>22</v>
      </c>
      <c r="C191" s="72">
        <v>2017</v>
      </c>
      <c r="D191"/>
      <c r="E191"/>
      <c r="F191"/>
    </row>
    <row r="192" spans="1:10" s="66" customFormat="1" ht="17.25" customHeight="1" x14ac:dyDescent="0.25">
      <c r="A192" s="2" t="s">
        <v>72</v>
      </c>
      <c r="B192" s="2" t="s">
        <v>71</v>
      </c>
      <c r="C192" s="46">
        <v>23733</v>
      </c>
      <c r="D192"/>
      <c r="E192"/>
      <c r="F192"/>
    </row>
    <row r="193" spans="1:11" s="66" customFormat="1" ht="17.25" customHeight="1" x14ac:dyDescent="0.25">
      <c r="A193" s="2" t="s">
        <v>32</v>
      </c>
      <c r="B193" s="2" t="s">
        <v>73</v>
      </c>
      <c r="C193" s="46">
        <v>435493</v>
      </c>
      <c r="D193"/>
      <c r="E193"/>
      <c r="F193"/>
    </row>
    <row r="194" spans="1:11" s="66" customFormat="1" ht="17.25" customHeight="1" x14ac:dyDescent="0.25">
      <c r="A194" s="124" t="s">
        <v>75</v>
      </c>
      <c r="B194" s="94" t="s">
        <v>73</v>
      </c>
      <c r="C194" s="46">
        <v>32711</v>
      </c>
      <c r="D194" s="92"/>
      <c r="E194"/>
      <c r="F194"/>
    </row>
    <row r="195" spans="1:11" s="66" customFormat="1" ht="17.25" customHeight="1" thickBot="1" x14ac:dyDescent="0.3">
      <c r="A195" s="89" t="s">
        <v>36</v>
      </c>
      <c r="B195" s="89" t="s">
        <v>71</v>
      </c>
      <c r="C195" s="102">
        <v>114260</v>
      </c>
      <c r="D195"/>
      <c r="E195"/>
      <c r="F195"/>
    </row>
    <row r="196" spans="1:11" s="66" customFormat="1" ht="17.25" customHeight="1" x14ac:dyDescent="0.25">
      <c r="A196" s="110" t="s">
        <v>76</v>
      </c>
      <c r="B196"/>
      <c r="C196"/>
      <c r="D196"/>
      <c r="E196"/>
      <c r="F196"/>
    </row>
    <row r="197" spans="1:11" s="66" customFormat="1" ht="17.25" customHeight="1" x14ac:dyDescent="0.25">
      <c r="A197" s="20"/>
      <c r="B197"/>
      <c r="C197"/>
      <c r="D197"/>
      <c r="E197"/>
      <c r="F197"/>
    </row>
    <row r="198" spans="1:11" s="66" customFormat="1" ht="17.25" customHeight="1" x14ac:dyDescent="0.25">
      <c r="A198" s="21"/>
      <c r="B198"/>
      <c r="C198"/>
      <c r="D198"/>
      <c r="E198"/>
      <c r="F198"/>
    </row>
    <row r="199" spans="1:11" s="66" customFormat="1" ht="17.25" customHeight="1" x14ac:dyDescent="0.25">
      <c r="A199"/>
      <c r="B199"/>
      <c r="C199"/>
      <c r="D199"/>
      <c r="E199" s="6"/>
      <c r="F199" s="6"/>
    </row>
    <row r="200" spans="1:11" s="66" customFormat="1" ht="17.25" customHeight="1" x14ac:dyDescent="0.25">
      <c r="A200"/>
      <c r="B200"/>
      <c r="C200"/>
      <c r="D200"/>
      <c r="E200"/>
      <c r="F200"/>
    </row>
    <row r="201" spans="1:11" s="66" customFormat="1" ht="17.25" customHeight="1" x14ac:dyDescent="0.25">
      <c r="A201"/>
      <c r="B201"/>
      <c r="C201"/>
      <c r="D201"/>
      <c r="E201"/>
      <c r="F201"/>
      <c r="G201"/>
      <c r="H201"/>
      <c r="I201"/>
      <c r="J201"/>
    </row>
    <row r="202" spans="1:11" s="66" customFormat="1" ht="17.25" customHeight="1" x14ac:dyDescent="0.25">
      <c r="A202"/>
      <c r="B202"/>
      <c r="C202"/>
      <c r="D202"/>
      <c r="E202"/>
      <c r="F202"/>
      <c r="G202"/>
      <c r="H202"/>
      <c r="I202"/>
      <c r="J202"/>
    </row>
    <row r="203" spans="1:11" s="66" customFormat="1" ht="17.25" customHeight="1" x14ac:dyDescent="0.25">
      <c r="A203"/>
      <c r="B203"/>
      <c r="C203"/>
      <c r="D203"/>
      <c r="E203"/>
      <c r="F203"/>
      <c r="G203"/>
      <c r="H203"/>
      <c r="I203"/>
      <c r="J203"/>
    </row>
    <row r="204" spans="1:11" s="66" customFormat="1" ht="17.25" customHeight="1" x14ac:dyDescent="0.25">
      <c r="A204"/>
      <c r="B204"/>
      <c r="C204"/>
      <c r="D204"/>
      <c r="E204"/>
      <c r="F204"/>
      <c r="G204"/>
      <c r="H204"/>
      <c r="I204"/>
      <c r="J204"/>
    </row>
    <row r="205" spans="1:11" s="66" customFormat="1" ht="17.25" customHeight="1" x14ac:dyDescent="0.25">
      <c r="A205"/>
      <c r="B205"/>
      <c r="C205"/>
      <c r="D205"/>
      <c r="E205" s="92"/>
      <c r="F205" s="92"/>
      <c r="G205"/>
      <c r="H205"/>
      <c r="I205"/>
      <c r="J205"/>
    </row>
    <row r="206" spans="1:11" s="66" customFormat="1" ht="17.25" customHeight="1" x14ac:dyDescent="0.25">
      <c r="A206"/>
      <c r="B206"/>
      <c r="C206"/>
      <c r="D206"/>
      <c r="E206"/>
      <c r="F206"/>
      <c r="G206"/>
      <c r="H206"/>
      <c r="I206"/>
      <c r="J206"/>
    </row>
    <row r="208" spans="1:11" x14ac:dyDescent="0.25">
      <c r="K208" s="148"/>
    </row>
    <row r="210" spans="7:10" ht="28.5" customHeight="1" x14ac:dyDescent="0.25"/>
    <row r="211" spans="7:10" x14ac:dyDescent="0.25">
      <c r="G211" s="6"/>
      <c r="H211" s="6"/>
      <c r="I211" s="6"/>
      <c r="J211" s="6"/>
    </row>
    <row r="217" spans="7:10" x14ac:dyDescent="0.25">
      <c r="G217" s="92"/>
      <c r="H217" s="92"/>
      <c r="I217" s="92"/>
      <c r="J217" s="92"/>
    </row>
    <row r="232" spans="11:11" ht="22.5" customHeight="1" x14ac:dyDescent="0.25"/>
    <row r="233" spans="11:11" x14ac:dyDescent="0.25">
      <c r="K233" s="5"/>
    </row>
    <row r="238" spans="11:11" ht="18" customHeight="1" x14ac:dyDescent="0.25"/>
    <row r="239" spans="11:11" ht="18" customHeight="1" x14ac:dyDescent="0.25"/>
    <row r="240" spans="11:11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61" ht="14.25" customHeight="1" x14ac:dyDescent="0.25"/>
    <row r="263" ht="24" customHeight="1" x14ac:dyDescent="0.25"/>
    <row r="273" spans="1:10" s="6" customFormat="1" x14ac:dyDescent="0.25">
      <c r="A273"/>
      <c r="B273"/>
      <c r="C273"/>
      <c r="D273"/>
      <c r="E273"/>
      <c r="F273"/>
      <c r="G273"/>
      <c r="H273"/>
      <c r="I273"/>
      <c r="J273"/>
    </row>
    <row r="275" spans="1:10" ht="17.25" customHeight="1" x14ac:dyDescent="0.25"/>
    <row r="276" spans="1:10" ht="13.5" customHeight="1" x14ac:dyDescent="0.25"/>
    <row r="280" spans="1:10" s="66" customFormat="1" x14ac:dyDescent="0.25">
      <c r="A280"/>
      <c r="B280"/>
      <c r="C280"/>
      <c r="D280"/>
      <c r="E280"/>
      <c r="F280"/>
      <c r="G280"/>
      <c r="H280"/>
      <c r="I280"/>
      <c r="J280"/>
    </row>
    <row r="286" spans="1:10" ht="25.5" customHeight="1" x14ac:dyDescent="0.25"/>
    <row r="316" spans="1:10" s="66" customFormat="1" x14ac:dyDescent="0.25">
      <c r="A316"/>
      <c r="B316"/>
      <c r="C316"/>
      <c r="D316"/>
      <c r="E316"/>
      <c r="F316"/>
      <c r="G316"/>
      <c r="H316"/>
      <c r="I316"/>
      <c r="J316"/>
    </row>
    <row r="317" spans="1:10" s="66" customFormat="1" x14ac:dyDescent="0.25">
      <c r="A317"/>
      <c r="B317"/>
      <c r="C317"/>
      <c r="D317"/>
      <c r="E317"/>
      <c r="F317"/>
      <c r="G317"/>
      <c r="H317"/>
      <c r="I317"/>
      <c r="J317"/>
    </row>
    <row r="318" spans="1:10" s="66" customFormat="1" x14ac:dyDescent="0.25">
      <c r="A318"/>
      <c r="B318"/>
      <c r="C318"/>
      <c r="D318"/>
      <c r="E318"/>
      <c r="F318"/>
      <c r="G318"/>
      <c r="H318"/>
      <c r="I318"/>
      <c r="J318"/>
    </row>
    <row r="319" spans="1:10" s="66" customFormat="1" x14ac:dyDescent="0.25">
      <c r="A319"/>
      <c r="B319"/>
      <c r="C319"/>
      <c r="D319"/>
      <c r="E319"/>
      <c r="F319"/>
      <c r="G319"/>
      <c r="H319"/>
      <c r="I319"/>
      <c r="J319"/>
    </row>
    <row r="320" spans="1:10" s="66" customFormat="1" x14ac:dyDescent="0.25">
      <c r="A320"/>
      <c r="B320"/>
      <c r="C320"/>
      <c r="D320"/>
      <c r="E320"/>
      <c r="F320"/>
      <c r="G320"/>
      <c r="H320"/>
      <c r="I320"/>
      <c r="J320"/>
    </row>
    <row r="321" spans="1:10" s="66" customFormat="1" x14ac:dyDescent="0.25">
      <c r="A321"/>
      <c r="B321"/>
      <c r="C321"/>
      <c r="D321"/>
      <c r="E321"/>
      <c r="F321"/>
      <c r="G321"/>
      <c r="H321"/>
      <c r="I321"/>
      <c r="J321"/>
    </row>
    <row r="322" spans="1:10" s="66" customFormat="1" x14ac:dyDescent="0.25">
      <c r="A322"/>
      <c r="B322"/>
      <c r="C322"/>
      <c r="D322"/>
      <c r="E322"/>
      <c r="F322"/>
      <c r="G322"/>
      <c r="H322"/>
      <c r="I322"/>
      <c r="J322"/>
    </row>
    <row r="323" spans="1:10" s="66" customFormat="1" x14ac:dyDescent="0.25">
      <c r="A323"/>
      <c r="B323"/>
      <c r="C323"/>
      <c r="D323"/>
      <c r="E323"/>
      <c r="F323"/>
      <c r="G323"/>
      <c r="H323"/>
      <c r="I323"/>
      <c r="J323"/>
    </row>
    <row r="324" spans="1:10" s="66" customFormat="1" x14ac:dyDescent="0.25">
      <c r="A324"/>
      <c r="B324"/>
      <c r="C324"/>
      <c r="D324"/>
      <c r="E324"/>
      <c r="F324"/>
      <c r="G324"/>
      <c r="H324"/>
      <c r="I324"/>
      <c r="J324"/>
    </row>
    <row r="325" spans="1:10" s="66" customFormat="1" x14ac:dyDescent="0.25">
      <c r="A325"/>
      <c r="B325"/>
      <c r="C325"/>
      <c r="D325"/>
      <c r="E325"/>
      <c r="F325"/>
      <c r="G325"/>
      <c r="H325"/>
      <c r="I325"/>
      <c r="J325"/>
    </row>
    <row r="326" spans="1:10" s="66" customFormat="1" x14ac:dyDescent="0.25">
      <c r="A326"/>
      <c r="B326"/>
      <c r="C326"/>
      <c r="D326"/>
      <c r="E326"/>
      <c r="F326"/>
      <c r="G326"/>
      <c r="H326"/>
      <c r="I326"/>
      <c r="J326"/>
    </row>
    <row r="337" spans="1:10" s="6" customFormat="1" x14ac:dyDescent="0.25">
      <c r="A337"/>
      <c r="B337"/>
      <c r="C337"/>
      <c r="D337"/>
      <c r="E337"/>
      <c r="F337"/>
      <c r="G337"/>
      <c r="H337"/>
      <c r="I337"/>
      <c r="J337"/>
    </row>
    <row r="343" spans="1:10" s="92" customFormat="1" x14ac:dyDescent="0.25">
      <c r="A343"/>
      <c r="B343"/>
      <c r="C343"/>
      <c r="D343"/>
      <c r="E343"/>
      <c r="F343"/>
      <c r="G343"/>
      <c r="H343"/>
      <c r="I343"/>
      <c r="J343"/>
    </row>
  </sheetData>
  <mergeCells count="48">
    <mergeCell ref="A35:E35"/>
    <mergeCell ref="A59:A60"/>
    <mergeCell ref="A48:A49"/>
    <mergeCell ref="A52:A53"/>
    <mergeCell ref="A50:A51"/>
    <mergeCell ref="A45:F45"/>
    <mergeCell ref="B59:B60"/>
    <mergeCell ref="A98:W98"/>
    <mergeCell ref="I59:I60"/>
    <mergeCell ref="C59:D59"/>
    <mergeCell ref="E59:F59"/>
    <mergeCell ref="A46:B46"/>
    <mergeCell ref="G59:G60"/>
    <mergeCell ref="M79:M80"/>
    <mergeCell ref="A85:E85"/>
    <mergeCell ref="A79:A80"/>
    <mergeCell ref="B79:B80"/>
    <mergeCell ref="C79:D79"/>
    <mergeCell ref="E79:F79"/>
    <mergeCell ref="G79:H79"/>
    <mergeCell ref="I79:I80"/>
    <mergeCell ref="K79:L79"/>
    <mergeCell ref="I90:I91"/>
    <mergeCell ref="C69:D69"/>
    <mergeCell ref="G89:I89"/>
    <mergeCell ref="A90:A91"/>
    <mergeCell ref="A96:D96"/>
    <mergeCell ref="M69:M70"/>
    <mergeCell ref="E69:F69"/>
    <mergeCell ref="G69:H69"/>
    <mergeCell ref="I69:I70"/>
    <mergeCell ref="K69:L69"/>
    <mergeCell ref="C9:H9"/>
    <mergeCell ref="C11:H11"/>
    <mergeCell ref="C13:H13"/>
    <mergeCell ref="A178:C178"/>
    <mergeCell ref="A157:C157"/>
    <mergeCell ref="A158:C158"/>
    <mergeCell ref="A64:E64"/>
    <mergeCell ref="A109:H109"/>
    <mergeCell ref="B69:B70"/>
    <mergeCell ref="A74:E74"/>
    <mergeCell ref="A88:I88"/>
    <mergeCell ref="A69:A70"/>
    <mergeCell ref="B90:B91"/>
    <mergeCell ref="C90:D90"/>
    <mergeCell ref="E90:F90"/>
    <mergeCell ref="G90:G9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3D253C86-7B7F-4BB6-9A4C-43FCE0E8E298}"/>
</file>

<file path=customXml/itemProps2.xml><?xml version="1.0" encoding="utf-8"?>
<ds:datastoreItem xmlns:ds="http://schemas.openxmlformats.org/officeDocument/2006/customXml" ds:itemID="{3DCE72D7-8372-4F22-985D-E0F74A936503}"/>
</file>

<file path=customXml/itemProps3.xml><?xml version="1.0" encoding="utf-8"?>
<ds:datastoreItem xmlns:ds="http://schemas.openxmlformats.org/officeDocument/2006/customXml" ds:itemID="{49FDD8CD-F226-47C0-9AE9-8172280B7B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جداول الثروة الحيوانية_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Khaldoun Taha Ali Al Augoul</dc:creator>
  <cp:lastModifiedBy>Mahmood Abdulrazaq Mohammad Belselah</cp:lastModifiedBy>
  <dcterms:created xsi:type="dcterms:W3CDTF">2013-09-25T06:58:19Z</dcterms:created>
  <dcterms:modified xsi:type="dcterms:W3CDTF">2018-04-04T05:26:16Z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