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omments1.xml" ContentType="application/vnd.openxmlformats-officedocument.spreadsheetml.comment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M:\استبيانات الربع الاول\"/>
    </mc:Choice>
  </mc:AlternateContent>
  <bookViews>
    <workbookView xWindow="0" yWindow="0" windowWidth="14295" windowHeight="6135"/>
  </bookViews>
  <sheets>
    <sheet name="English" sheetId="62" r:id="rId1"/>
  </sheets>
  <calcPr calcId="152511"/>
</workbook>
</file>

<file path=xl/calcChain.xml><?xml version="1.0" encoding="utf-8"?>
<calcChain xmlns="http://schemas.openxmlformats.org/spreadsheetml/2006/main">
  <c r="E122" i="62" l="1"/>
  <c r="B107" i="62" l="1"/>
  <c r="E123" i="62" l="1"/>
  <c r="E124" i="62"/>
  <c r="E125" i="62"/>
  <c r="E126" i="62"/>
  <c r="C74" i="62"/>
  <c r="B74" i="62"/>
  <c r="C61" i="62"/>
  <c r="B61" i="62"/>
  <c r="C48" i="62"/>
  <c r="B48" i="62"/>
  <c r="B35" i="62"/>
  <c r="C35" i="62"/>
  <c r="D35" i="62"/>
  <c r="E35" i="62"/>
  <c r="E33" i="62"/>
  <c r="E34" i="62"/>
  <c r="D21" i="62"/>
  <c r="C21" i="62"/>
  <c r="D22" i="62"/>
  <c r="C22" i="62"/>
  <c r="E32" i="62" l="1"/>
  <c r="E31" i="62"/>
  <c r="E30" i="62"/>
  <c r="E29" i="62"/>
  <c r="E28" i="62"/>
  <c r="C116" i="62" l="1"/>
  <c r="B116" i="62"/>
  <c r="B96" i="62"/>
  <c r="B85" i="62"/>
  <c r="C9" i="62"/>
  <c r="B9" i="62"/>
</calcChain>
</file>

<file path=xl/comments1.xml><?xml version="1.0" encoding="utf-8"?>
<comments xmlns="http://schemas.openxmlformats.org/spreadsheetml/2006/main">
  <authors>
    <author>Azza Sultan Saeed Abdulla Alkalbani</author>
  </authors>
  <commentList>
    <comment ref="A1" authorId="0" shapeId="0">
      <text>
        <r>
          <rPr>
            <b/>
            <sz val="9"/>
            <color indexed="81"/>
            <rFont val="Tahoma"/>
            <family val="2"/>
          </rPr>
          <t>Azza Sultan Saeed Abdulla Alkalbani:</t>
        </r>
        <r>
          <rPr>
            <sz val="9"/>
            <color indexed="81"/>
            <rFont val="Tahoma"/>
            <family val="2"/>
          </rPr>
          <t xml:space="preserve">
add title</t>
        </r>
      </text>
    </comment>
  </commentList>
</comments>
</file>

<file path=xl/sharedStrings.xml><?xml version="1.0" encoding="utf-8"?>
<sst xmlns="http://schemas.openxmlformats.org/spreadsheetml/2006/main" count="133" uniqueCount="53">
  <si>
    <t>%</t>
  </si>
  <si>
    <t>Region</t>
  </si>
  <si>
    <t>Total</t>
  </si>
  <si>
    <t>Source: Statistics Centre - Abu Dhabi</t>
  </si>
  <si>
    <t>Type</t>
  </si>
  <si>
    <t>New building</t>
  </si>
  <si>
    <t>Addition</t>
  </si>
  <si>
    <t>Abu Dhabi Emirate</t>
  </si>
  <si>
    <t>Type of building</t>
  </si>
  <si>
    <t xml:space="preserve">Residential </t>
  </si>
  <si>
    <t>Residential/ Commercial</t>
  </si>
  <si>
    <t xml:space="preserve">Industrial </t>
  </si>
  <si>
    <t xml:space="preserve">Public facilities </t>
  </si>
  <si>
    <t>Commercial</t>
  </si>
  <si>
    <t>District</t>
  </si>
  <si>
    <t>Other districts</t>
  </si>
  <si>
    <t>Al Daher</t>
  </si>
  <si>
    <t>Zakher</t>
  </si>
  <si>
    <t xml:space="preserve">Madinat Zayed </t>
  </si>
  <si>
    <r>
      <t>Construction area (m</t>
    </r>
    <r>
      <rPr>
        <b/>
        <vertAlign val="superscript"/>
        <sz val="10"/>
        <color rgb="FFFFFFFF"/>
        <rFont val="Arial"/>
        <family val="2"/>
      </rPr>
      <t>2</t>
    </r>
    <r>
      <rPr>
        <b/>
        <sz val="10"/>
        <color rgb="FFFFFFFF"/>
        <rFont val="Arial"/>
        <family val="2"/>
      </rPr>
      <t>)</t>
    </r>
  </si>
  <si>
    <t>300- 599</t>
  </si>
  <si>
    <t>600- 899</t>
  </si>
  <si>
    <t>900-1200</t>
  </si>
  <si>
    <t>More than 1200</t>
  </si>
  <si>
    <t>Al Ain Region</t>
  </si>
  <si>
    <t>Abu Dhabi Region</t>
  </si>
  <si>
    <t>Al Dhafra Region</t>
  </si>
  <si>
    <t>First Quarter 2017</t>
  </si>
  <si>
    <t>Agricultural</t>
  </si>
  <si>
    <t>Liwa</t>
  </si>
  <si>
    <t>Building Completions statistics
First Quarter 2018</t>
  </si>
  <si>
    <t>First Quarter 2018</t>
  </si>
  <si>
    <t xml:space="preserve">Table 3: Building Completions by Type of Use and Region, First Quarter of 2018 </t>
  </si>
  <si>
    <t xml:space="preserve">Table7: The Relative Distribution for Building Completions by District and Region, Abu Dhabi Region, First Quarter of 2018 </t>
  </si>
  <si>
    <t xml:space="preserve">Table 8:  The Relative Distribution for Building Completions by District and Region, Al Ain Region, First Quarter of 2018 </t>
  </si>
  <si>
    <t xml:space="preserve">Table 9:The Relative Distribution for Building Completions by District and Region, Al Dhafra Region, First Quarter of 2018 </t>
  </si>
  <si>
    <t>Table 11: Average Estimated Cost Per Square Meter by Construction Area and Region, First Quarter of 2018</t>
  </si>
  <si>
    <t xml:space="preserve"> Table 1: Building Completions by Region, First Quarter of 2018 &amp; 2017</t>
  </si>
  <si>
    <t xml:space="preserve">Table 2: Building Completions by Region and Type, First Quarter of 2018 &amp; 2017 </t>
  </si>
  <si>
    <t>Table 4: Building Completions by Type of Use, Abu Dhabi Region, First Quarter of 2018 &amp; 2017</t>
  </si>
  <si>
    <t>Table 5: Building Completions by Type of Use, Al Ain Region, First Quarter of 2018 &amp; 2017</t>
  </si>
  <si>
    <t>Table 6:  Building Completions by Type of Use, Al Dhafra Region, First Quarter of 2018 &amp; 2017</t>
  </si>
  <si>
    <t>Table 10: Residential Units Completions by Region, First Quarter of 2018 &amp; 2017</t>
  </si>
  <si>
    <t>Others</t>
  </si>
  <si>
    <t>MOHAMED BIN ZAYED CITY</t>
  </si>
  <si>
    <t>ABU DHABI ISLAND</t>
  </si>
  <si>
    <t>BANIYAS</t>
  </si>
  <si>
    <t>AL SHAMKHA</t>
  </si>
  <si>
    <t>Al Yahar</t>
  </si>
  <si>
    <t>Al Sarooj</t>
  </si>
  <si>
    <t>Less than 300</t>
  </si>
  <si>
    <t>Al Marfa</t>
  </si>
  <si>
    <t>Al Dhafrah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</si>
</sst>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0.0%"/>
  </numFmts>
  <fonts count="50" x14ac:knownFonts="1">
    <font>
      <sz val="10"/>
      <color theme="1"/>
      <name val="Tahoma"/>
      <family val="2"/>
    </font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theme="0"/>
      <name val="Tahoma"/>
      <family val="2"/>
    </font>
    <font>
      <sz val="8"/>
      <color rgb="FFC00000"/>
      <name val="Tahoma"/>
      <family val="2"/>
    </font>
    <font>
      <b/>
      <sz val="11"/>
      <color rgb="FF595959"/>
      <name val="Tahoma"/>
      <family val="2"/>
    </font>
    <font>
      <b/>
      <sz val="10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  <font>
      <sz val="9"/>
      <color rgb="FF595959"/>
      <name val="Tahoma"/>
      <family val="2"/>
    </font>
    <font>
      <sz val="11"/>
      <color theme="5"/>
      <name val="Tahoma"/>
      <family val="2"/>
    </font>
    <font>
      <sz val="10"/>
      <color theme="5"/>
      <name val="Tahoma"/>
      <family val="2"/>
    </font>
    <font>
      <sz val="11"/>
      <color theme="1"/>
      <name val="Arial"/>
      <family val="2"/>
      <scheme val="minor"/>
    </font>
    <font>
      <sz val="18"/>
      <color theme="3"/>
      <name val="Arial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0"/>
      <color rgb="FF006100"/>
      <name val="Arial"/>
      <family val="2"/>
      <scheme val="minor"/>
    </font>
    <font>
      <sz val="10"/>
      <color rgb="FF9C0006"/>
      <name val="Arial"/>
      <family val="2"/>
      <scheme val="minor"/>
    </font>
    <font>
      <sz val="10"/>
      <color rgb="FF9C6500"/>
      <name val="Arial"/>
      <family val="2"/>
      <scheme val="minor"/>
    </font>
    <font>
      <sz val="10"/>
      <color rgb="FF3F3F76"/>
      <name val="Arial"/>
      <family val="2"/>
      <scheme val="minor"/>
    </font>
    <font>
      <b/>
      <sz val="10"/>
      <color rgb="FF3F3F3F"/>
      <name val="Arial"/>
      <family val="2"/>
      <scheme val="minor"/>
    </font>
    <font>
      <b/>
      <sz val="10"/>
      <color rgb="FFFA7D00"/>
      <name val="Arial"/>
      <family val="2"/>
      <scheme val="minor"/>
    </font>
    <font>
      <sz val="10"/>
      <color rgb="FFFA7D00"/>
      <name val="Arial"/>
      <family val="2"/>
      <scheme val="minor"/>
    </font>
    <font>
      <b/>
      <sz val="10"/>
      <color theme="0"/>
      <name val="Arial"/>
      <family val="2"/>
      <scheme val="minor"/>
    </font>
    <font>
      <sz val="10"/>
      <color rgb="FFFF0000"/>
      <name val="Arial"/>
      <family val="2"/>
      <scheme val="minor"/>
    </font>
    <font>
      <i/>
      <sz val="10"/>
      <color rgb="FF7F7F7F"/>
      <name val="Arial"/>
      <family val="2"/>
      <scheme val="minor"/>
    </font>
    <font>
      <b/>
      <sz val="10"/>
      <color theme="1"/>
      <name val="Arial"/>
      <family val="2"/>
      <scheme val="minor"/>
    </font>
    <font>
      <sz val="10"/>
      <color theme="0"/>
      <name val="Arial"/>
      <family val="2"/>
      <scheme val="minor"/>
    </font>
    <font>
      <b/>
      <sz val="9"/>
      <color rgb="FFFFFFFF"/>
      <name val="Tahoma"/>
      <family val="2"/>
    </font>
    <font>
      <b/>
      <sz val="9"/>
      <color rgb="FF595959"/>
      <name val="Tahoma"/>
      <family val="2"/>
    </font>
    <font>
      <b/>
      <sz val="11"/>
      <color rgb="FF106169"/>
      <name val="Arial"/>
      <family val="2"/>
    </font>
    <font>
      <b/>
      <sz val="10"/>
      <color theme="1"/>
      <name val="Tahoma"/>
      <family val="2"/>
    </font>
    <font>
      <b/>
      <sz val="9"/>
      <color rgb="FFFFFFFF"/>
      <name val="Arial"/>
      <family val="2"/>
    </font>
    <font>
      <sz val="8"/>
      <color rgb="FF595959"/>
      <name val="Arial"/>
      <family val="2"/>
    </font>
    <font>
      <b/>
      <sz val="11"/>
      <color rgb="FF595959"/>
      <name val="Arial"/>
      <family val="2"/>
      <scheme val="major"/>
    </font>
    <font>
      <sz val="11"/>
      <color theme="5"/>
      <name val="Arial"/>
      <family val="2"/>
      <scheme val="major"/>
    </font>
    <font>
      <b/>
      <sz val="10"/>
      <color rgb="FFFFFFFF"/>
      <name val="Arial"/>
      <family val="2"/>
      <scheme val="major"/>
    </font>
    <font>
      <sz val="10"/>
      <color rgb="FF595959"/>
      <name val="Arial"/>
      <family val="2"/>
    </font>
    <font>
      <b/>
      <sz val="10"/>
      <color rgb="FF595959"/>
      <name val="Arial"/>
      <family val="2"/>
    </font>
    <font>
      <b/>
      <sz val="10"/>
      <color rgb="FF595959"/>
      <name val="Arial"/>
      <family val="2"/>
      <scheme val="minor"/>
    </font>
    <font>
      <b/>
      <sz val="9"/>
      <color rgb="FF595959"/>
      <name val="Arial"/>
      <family val="2"/>
    </font>
    <font>
      <b/>
      <sz val="11"/>
      <color theme="5"/>
      <name val="Tahoma"/>
      <family val="2"/>
    </font>
    <font>
      <b/>
      <sz val="10"/>
      <color rgb="FFFFFFFF"/>
      <name val="Arial"/>
      <family val="2"/>
    </font>
    <font>
      <b/>
      <vertAlign val="superscript"/>
      <sz val="10"/>
      <color rgb="FFFFFFFF"/>
      <name val="Arial"/>
      <family val="2"/>
    </font>
    <font>
      <b/>
      <sz val="9"/>
      <color theme="1"/>
      <name val="Tahoma"/>
      <family val="2"/>
    </font>
    <font>
      <sz val="11"/>
      <color theme="1"/>
      <name val="Calibri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4"/>
      <color theme="3"/>
      <name val="Arial"/>
      <family val="2"/>
    </font>
  </fonts>
  <fills count="38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/>
        <bgColor theme="6"/>
      </patternFill>
    </fill>
    <fill>
      <patternFill patternType="solid">
        <fgColor rgb="FF10616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106169"/>
      </bottom>
      <diagonal/>
    </border>
    <border>
      <left/>
      <right/>
      <top style="medium">
        <color auto="1"/>
      </top>
      <bottom/>
      <diagonal/>
    </border>
  </borders>
  <cellStyleXfs count="56">
    <xf numFmtId="0" fontId="0" fillId="0" borderId="0">
      <alignment vertical="center"/>
    </xf>
    <xf numFmtId="49" fontId="5" fillId="0" borderId="0">
      <alignment horizontal="right" vertical="center" readingOrder="2"/>
    </xf>
    <xf numFmtId="0" fontId="9" fillId="0" borderId="0">
      <alignment horizontal="right" vertical="center" readingOrder="2"/>
    </xf>
    <xf numFmtId="49" fontId="3" fillId="2" borderId="0">
      <alignment horizontal="right" vertical="center" wrapText="1" readingOrder="2"/>
    </xf>
    <xf numFmtId="164" fontId="6" fillId="34" borderId="0">
      <alignment horizontal="right" vertical="center" readingOrder="2"/>
    </xf>
    <xf numFmtId="0" fontId="8" fillId="0" borderId="0">
      <alignment horizontal="right" vertical="center" readingOrder="2"/>
    </xf>
    <xf numFmtId="0" fontId="4" fillId="0" borderId="0">
      <alignment horizontal="right" vertical="center" readingOrder="2"/>
    </xf>
    <xf numFmtId="164" fontId="7" fillId="0" borderId="0">
      <alignment horizontal="right" vertical="center" readingOrder="2"/>
    </xf>
    <xf numFmtId="43" fontId="12" fillId="0" borderId="0" applyFont="0" applyFill="0" applyBorder="0" applyAlignment="0" applyProtection="0"/>
    <xf numFmtId="41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2" applyNumberFormat="0" applyFill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6" fillId="0" borderId="0" applyNumberFormat="0" applyFill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9" fillId="5" borderId="0" applyNumberFormat="0" applyBorder="0" applyAlignment="0" applyProtection="0"/>
    <xf numFmtId="0" fontId="20" fillId="6" borderId="5" applyNumberFormat="0" applyAlignment="0" applyProtection="0"/>
    <xf numFmtId="0" fontId="21" fillId="7" borderId="6" applyNumberFormat="0" applyAlignment="0" applyProtection="0"/>
    <xf numFmtId="0" fontId="22" fillId="7" borderId="5" applyNumberFormat="0" applyAlignment="0" applyProtection="0"/>
    <xf numFmtId="0" fontId="23" fillId="0" borderId="7" applyNumberFormat="0" applyFill="0" applyAlignment="0" applyProtection="0"/>
    <xf numFmtId="0" fontId="24" fillId="8" borderId="8" applyNumberFormat="0" applyAlignment="0" applyProtection="0"/>
    <xf numFmtId="0" fontId="25" fillId="0" borderId="0" applyNumberFormat="0" applyFill="0" applyBorder="0" applyAlignment="0" applyProtection="0"/>
    <xf numFmtId="0" fontId="12" fillId="9" borderId="9" applyNumberFormat="0" applyFont="0" applyAlignment="0" applyProtection="0"/>
    <xf numFmtId="0" fontId="26" fillId="0" borderId="0" applyNumberFormat="0" applyFill="0" applyBorder="0" applyAlignment="0" applyProtection="0"/>
    <xf numFmtId="0" fontId="27" fillId="0" borderId="10" applyNumberFormat="0" applyFill="0" applyAlignment="0" applyProtection="0"/>
    <xf numFmtId="0" fontId="28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8" fillId="13" borderId="0" applyNumberFormat="0" applyBorder="0" applyAlignment="0" applyProtection="0"/>
    <xf numFmtId="0" fontId="28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8" fillId="17" borderId="0" applyNumberFormat="0" applyBorder="0" applyAlignment="0" applyProtection="0"/>
    <xf numFmtId="0" fontId="28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8" fillId="25" borderId="0" applyNumberFormat="0" applyBorder="0" applyAlignment="0" applyProtection="0"/>
    <xf numFmtId="0" fontId="28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8" fillId="29" borderId="0" applyNumberFormat="0" applyBorder="0" applyAlignment="0" applyProtection="0"/>
    <xf numFmtId="0" fontId="28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8" fillId="33" borderId="0" applyNumberFormat="0" applyBorder="0" applyAlignment="0" applyProtection="0"/>
    <xf numFmtId="9" fontId="1" fillId="0" borderId="0" applyFont="0" applyFill="0" applyBorder="0" applyAlignment="0" applyProtection="0"/>
    <xf numFmtId="0" fontId="46" fillId="0" borderId="0"/>
  </cellStyleXfs>
  <cellXfs count="63">
    <xf numFmtId="0" fontId="0" fillId="0" borderId="0" xfId="0">
      <alignment vertical="center"/>
    </xf>
    <xf numFmtId="0" fontId="10" fillId="0" borderId="0" xfId="0" applyFont="1" applyAlignment="1">
      <alignment vertical="center" readingOrder="2"/>
    </xf>
    <xf numFmtId="164" fontId="11" fillId="0" borderId="0" xfId="0" applyNumberFormat="1" applyFont="1" applyBorder="1" applyAlignment="1">
      <alignment vertical="center" readingOrder="2"/>
    </xf>
    <xf numFmtId="0" fontId="8" fillId="0" borderId="0" xfId="5" applyAlignment="1">
      <alignment vertical="center" readingOrder="2"/>
    </xf>
    <xf numFmtId="3" fontId="7" fillId="0" borderId="0" xfId="7" applyNumberFormat="1">
      <alignment horizontal="right" vertical="center"/>
    </xf>
    <xf numFmtId="0" fontId="29" fillId="35" borderId="0" xfId="0" applyFont="1" applyFill="1" applyAlignment="1">
      <alignment horizontal="right" vertical="center" readingOrder="2"/>
    </xf>
    <xf numFmtId="0" fontId="30" fillId="36" borderId="11" xfId="0" applyFont="1" applyFill="1" applyBorder="1" applyAlignment="1">
      <alignment horizontal="right" vertical="center" readingOrder="2"/>
    </xf>
    <xf numFmtId="165" fontId="9" fillId="0" borderId="0" xfId="54" applyNumberFormat="1" applyFont="1" applyAlignment="1">
      <alignment horizontal="right" vertical="center" readingOrder="2"/>
    </xf>
    <xf numFmtId="3" fontId="9" fillId="0" borderId="0" xfId="0" applyNumberFormat="1" applyFont="1" applyAlignment="1">
      <alignment horizontal="right" vertical="center"/>
    </xf>
    <xf numFmtId="3" fontId="9" fillId="0" borderId="11" xfId="0" applyNumberFormat="1" applyFont="1" applyBorder="1" applyAlignment="1">
      <alignment horizontal="right" vertical="center"/>
    </xf>
    <xf numFmtId="0" fontId="34" fillId="0" borderId="0" xfId="0" applyFont="1">
      <alignment vertical="center"/>
    </xf>
    <xf numFmtId="0" fontId="37" fillId="35" borderId="0" xfId="0" applyFont="1" applyFill="1" applyAlignment="1">
      <alignment horizontal="left" vertical="center" wrapText="1" readingOrder="2"/>
    </xf>
    <xf numFmtId="0" fontId="2" fillId="0" borderId="0" xfId="0" applyFont="1">
      <alignment vertical="center"/>
    </xf>
    <xf numFmtId="3" fontId="40" fillId="34" borderId="1" xfId="4" applyNumberFormat="1" applyFont="1" applyFill="1" applyBorder="1" applyAlignment="1">
      <alignment horizontal="left" vertical="center"/>
    </xf>
    <xf numFmtId="3" fontId="40" fillId="34" borderId="1" xfId="4" applyNumberFormat="1" applyFont="1" applyFill="1" applyBorder="1">
      <alignment horizontal="right" vertical="center"/>
    </xf>
    <xf numFmtId="0" fontId="33" fillId="35" borderId="0" xfId="0" applyFont="1" applyFill="1" applyAlignment="1">
      <alignment vertical="center" wrapText="1"/>
    </xf>
    <xf numFmtId="0" fontId="33" fillId="35" borderId="0" xfId="0" applyFont="1" applyFill="1">
      <alignment vertical="center"/>
    </xf>
    <xf numFmtId="0" fontId="33" fillId="35" borderId="0" xfId="0" applyFont="1" applyFill="1" applyAlignment="1">
      <alignment horizontal="right" vertical="center"/>
    </xf>
    <xf numFmtId="0" fontId="38" fillId="0" borderId="0" xfId="0" applyFont="1">
      <alignment vertical="center"/>
    </xf>
    <xf numFmtId="0" fontId="39" fillId="37" borderId="0" xfId="0" applyFont="1" applyFill="1">
      <alignment vertical="center"/>
    </xf>
    <xf numFmtId="0" fontId="39" fillId="37" borderId="11" xfId="0" applyFont="1" applyFill="1" applyBorder="1">
      <alignment vertical="center"/>
    </xf>
    <xf numFmtId="0" fontId="41" fillId="36" borderId="11" xfId="0" applyFont="1" applyFill="1" applyBorder="1" applyAlignment="1">
      <alignment vertical="center" wrapText="1"/>
    </xf>
    <xf numFmtId="0" fontId="30" fillId="36" borderId="11" xfId="0" applyFont="1" applyFill="1" applyBorder="1" applyAlignment="1">
      <alignment horizontal="right" vertical="center" wrapText="1" readingOrder="2"/>
    </xf>
    <xf numFmtId="0" fontId="38" fillId="0" borderId="0" xfId="0" applyFont="1" applyAlignment="1">
      <alignment vertical="center" wrapText="1"/>
    </xf>
    <xf numFmtId="0" fontId="32" fillId="0" borderId="0" xfId="0" applyFont="1">
      <alignment vertical="center"/>
    </xf>
    <xf numFmtId="0" fontId="42" fillId="0" borderId="0" xfId="0" applyFont="1" applyAlignment="1">
      <alignment vertical="center" readingOrder="2"/>
    </xf>
    <xf numFmtId="0" fontId="29" fillId="35" borderId="0" xfId="0" applyFont="1" applyFill="1" applyAlignment="1">
      <alignment horizontal="left" vertical="center" readingOrder="2"/>
    </xf>
    <xf numFmtId="0" fontId="0" fillId="0" borderId="0" xfId="0" applyAlignment="1">
      <alignment horizontal="left"/>
    </xf>
    <xf numFmtId="0" fontId="0" fillId="0" borderId="0" xfId="0" applyAlignment="1"/>
    <xf numFmtId="0" fontId="9" fillId="0" borderId="0" xfId="0" applyFont="1" applyAlignment="1">
      <alignment horizontal="left" vertical="center" readingOrder="2"/>
    </xf>
    <xf numFmtId="165" fontId="40" fillId="34" borderId="1" xfId="54" applyNumberFormat="1" applyFont="1" applyFill="1" applyBorder="1" applyAlignment="1">
      <alignment horizontal="right" vertical="center"/>
    </xf>
    <xf numFmtId="3" fontId="40" fillId="34" borderId="1" xfId="4" applyNumberFormat="1" applyFont="1" applyFill="1" applyBorder="1" applyAlignment="1">
      <alignment horizontal="right" vertical="center"/>
    </xf>
    <xf numFmtId="0" fontId="43" fillId="35" borderId="11" xfId="0" applyFont="1" applyFill="1" applyBorder="1" applyAlignment="1">
      <alignment vertical="center" wrapText="1"/>
    </xf>
    <xf numFmtId="0" fontId="43" fillId="35" borderId="11" xfId="0" applyFont="1" applyFill="1" applyBorder="1" applyAlignment="1">
      <alignment horizontal="right" vertical="center" wrapText="1"/>
    </xf>
    <xf numFmtId="3" fontId="9" fillId="0" borderId="0" xfId="0" applyNumberFormat="1" applyFont="1" applyAlignment="1">
      <alignment horizontal="left" vertical="center"/>
    </xf>
    <xf numFmtId="0" fontId="38" fillId="0" borderId="11" xfId="0" applyFont="1" applyBorder="1" applyAlignment="1">
      <alignment vertical="center" wrapText="1"/>
    </xf>
    <xf numFmtId="3" fontId="10" fillId="0" borderId="0" xfId="0" applyNumberFormat="1" applyFont="1" applyAlignment="1">
      <alignment vertical="center" readingOrder="2"/>
    </xf>
    <xf numFmtId="0" fontId="9" fillId="0" borderId="0" xfId="0" applyFont="1" applyAlignment="1">
      <alignment vertical="center" wrapText="1"/>
    </xf>
    <xf numFmtId="3" fontId="0" fillId="0" borderId="12" xfId="0" applyNumberFormat="1" applyBorder="1" applyAlignment="1"/>
    <xf numFmtId="3" fontId="0" fillId="0" borderId="0" xfId="0" applyNumberFormat="1" applyBorder="1" applyAlignment="1"/>
    <xf numFmtId="3" fontId="0" fillId="0" borderId="0" xfId="0" applyNumberFormat="1" applyAlignment="1"/>
    <xf numFmtId="3" fontId="30" fillId="0" borderId="0" xfId="0" applyNumberFormat="1" applyFont="1" applyAlignment="1">
      <alignment horizontal="right" vertical="center" readingOrder="2"/>
    </xf>
    <xf numFmtId="3" fontId="30" fillId="36" borderId="11" xfId="0" applyNumberFormat="1" applyFont="1" applyFill="1" applyBorder="1" applyAlignment="1">
      <alignment horizontal="right" vertical="center" wrapText="1" readingOrder="2"/>
    </xf>
    <xf numFmtId="3" fontId="30" fillId="0" borderId="0" xfId="0" applyNumberFormat="1" applyFont="1" applyAlignment="1">
      <alignment horizontal="right" vertical="center"/>
    </xf>
    <xf numFmtId="3" fontId="30" fillId="0" borderId="11" xfId="0" applyNumberFormat="1" applyFont="1" applyBorder="1" applyAlignment="1">
      <alignment horizontal="right" vertical="center"/>
    </xf>
    <xf numFmtId="49" fontId="35" fillId="0" borderId="0" xfId="1" applyFont="1" applyAlignment="1">
      <alignment horizontal="left" vertical="center" wrapText="1" readingOrder="1"/>
    </xf>
    <xf numFmtId="49" fontId="35" fillId="0" borderId="0" xfId="1" applyFont="1" applyAlignment="1">
      <alignment vertical="center" wrapText="1" readingOrder="1"/>
    </xf>
    <xf numFmtId="0" fontId="36" fillId="0" borderId="0" xfId="0" applyFont="1" applyAlignment="1">
      <alignment vertical="center" wrapText="1" readingOrder="2"/>
    </xf>
    <xf numFmtId="0" fontId="10" fillId="0" borderId="0" xfId="0" applyFont="1" applyAlignment="1">
      <alignment vertical="center" wrapText="1" readingOrder="2"/>
    </xf>
    <xf numFmtId="0" fontId="32" fillId="0" borderId="0" xfId="0" applyFont="1" applyAlignment="1">
      <alignment vertical="center" wrapText="1"/>
    </xf>
    <xf numFmtId="0" fontId="42" fillId="0" borderId="0" xfId="0" applyFont="1" applyAlignment="1">
      <alignment vertical="center" wrapText="1" readingOrder="2"/>
    </xf>
    <xf numFmtId="0" fontId="39" fillId="37" borderId="11" xfId="0" applyFont="1" applyFill="1" applyBorder="1">
      <alignment vertical="center"/>
    </xf>
    <xf numFmtId="3" fontId="45" fillId="37" borderId="0" xfId="0" applyNumberFormat="1" applyFont="1" applyFill="1" applyBorder="1" applyAlignment="1">
      <alignment vertical="center" wrapText="1"/>
    </xf>
    <xf numFmtId="0" fontId="9" fillId="0" borderId="0" xfId="0" applyFont="1" applyAlignment="1">
      <alignment vertical="center" readingOrder="2"/>
    </xf>
    <xf numFmtId="0" fontId="38" fillId="0" borderId="0" xfId="0" applyFont="1">
      <alignment vertical="center"/>
    </xf>
    <xf numFmtId="0" fontId="39" fillId="37" borderId="11" xfId="0" applyFont="1" applyFill="1" applyBorder="1">
      <alignment vertical="center"/>
    </xf>
    <xf numFmtId="3" fontId="30" fillId="36" borderId="11" xfId="0" applyNumberFormat="1" applyFont="1" applyFill="1" applyBorder="1" applyAlignment="1">
      <alignment horizontal="right" vertical="center" readingOrder="2"/>
    </xf>
    <xf numFmtId="165" fontId="9" fillId="0" borderId="0" xfId="54" applyNumberFormat="1" applyFont="1" applyFill="1" applyAlignment="1">
      <alignment horizontal="right" vertical="center" readingOrder="2"/>
    </xf>
    <xf numFmtId="0" fontId="49" fillId="0" borderId="0" xfId="55" applyFont="1" applyFill="1" applyBorder="1" applyAlignment="1">
      <alignment horizontal="center" vertical="center" wrapText="1"/>
    </xf>
    <xf numFmtId="0" fontId="38" fillId="0" borderId="0" xfId="0" applyFont="1">
      <alignment vertical="center"/>
    </xf>
    <xf numFmtId="0" fontId="39" fillId="37" borderId="0" xfId="0" applyFont="1" applyFill="1">
      <alignment vertical="center"/>
    </xf>
    <xf numFmtId="0" fontId="39" fillId="37" borderId="11" xfId="0" applyFont="1" applyFill="1" applyBorder="1">
      <alignment vertical="center"/>
    </xf>
    <xf numFmtId="0" fontId="31" fillId="0" borderId="0" xfId="0" applyFont="1" applyAlignment="1">
      <alignment horizontal="left" vertical="center" wrapText="1"/>
    </xf>
  </cellXfs>
  <cellStyles count="56">
    <cellStyle name="20% - Accent1" xfId="31" builtinId="30" hidden="1"/>
    <cellStyle name="20% - Accent2" xfId="35" builtinId="34" hidden="1"/>
    <cellStyle name="20% - Accent3" xfId="39" builtinId="38" hidden="1"/>
    <cellStyle name="20% - Accent4" xfId="43" builtinId="42" hidden="1"/>
    <cellStyle name="20% - Accent5" xfId="47" builtinId="46" hidden="1"/>
    <cellStyle name="20% - Accent6" xfId="51" builtinId="50" hidden="1"/>
    <cellStyle name="40% - Accent1" xfId="32" builtinId="31" hidden="1"/>
    <cellStyle name="40% - Accent2" xfId="36" builtinId="35" hidden="1"/>
    <cellStyle name="40% - Accent3" xfId="40" builtinId="39" hidden="1"/>
    <cellStyle name="40% - Accent4" xfId="44" builtinId="43" hidden="1"/>
    <cellStyle name="40% - Accent5" xfId="48" builtinId="47" hidden="1"/>
    <cellStyle name="40% - Accent6" xfId="52" builtinId="51" hidden="1"/>
    <cellStyle name="60% - Accent1" xfId="33" builtinId="32" hidden="1"/>
    <cellStyle name="60% - Accent2" xfId="37" builtinId="36" hidden="1"/>
    <cellStyle name="60% - Accent3" xfId="41" builtinId="40" hidden="1"/>
    <cellStyle name="60% - Accent4" xfId="45" builtinId="44" hidden="1"/>
    <cellStyle name="60% - Accent5" xfId="49" builtinId="48" hidden="1"/>
    <cellStyle name="60% - Accent6" xfId="53" builtinId="52" hidden="1"/>
    <cellStyle name="Accent1" xfId="30" builtinId="29" hidden="1"/>
    <cellStyle name="Accent2" xfId="34" builtinId="33" hidden="1"/>
    <cellStyle name="Accent3" xfId="38" builtinId="37" hidden="1"/>
    <cellStyle name="Accent4" xfId="42" builtinId="41" hidden="1"/>
    <cellStyle name="Accent5" xfId="46" builtinId="45" hidden="1"/>
    <cellStyle name="Accent6" xfId="50" builtinId="49" hidden="1"/>
    <cellStyle name="Bad" xfId="19" builtinId="27" hidden="1"/>
    <cellStyle name="Body_Decimal" xfId="7"/>
    <cellStyle name="Calculation" xfId="23" builtinId="22" hidden="1"/>
    <cellStyle name="Check Cell" xfId="25" builtinId="23" hidden="1"/>
    <cellStyle name="Comma" xfId="8" builtinId="3" hidden="1"/>
    <cellStyle name="Comma [0]" xfId="9" builtinId="6" hidden="1"/>
    <cellStyle name="Currency" xfId="10" builtinId="4" hidden="1"/>
    <cellStyle name="Currency [0]" xfId="11" builtinId="7" hidden="1"/>
    <cellStyle name="Explanatory Text" xfId="28" builtinId="53" hidden="1"/>
    <cellStyle name="Footnotes" xfId="6"/>
    <cellStyle name="Good" xfId="18" builtinId="26" hidden="1"/>
    <cellStyle name="Heading 1" xfId="14" builtinId="16" hidden="1"/>
    <cellStyle name="Heading 2" xfId="15" builtinId="17" hidden="1"/>
    <cellStyle name="Heading 3" xfId="16" builtinId="18" hidden="1"/>
    <cellStyle name="Heading 4" xfId="17" builtinId="19" hidden="1"/>
    <cellStyle name="Input" xfId="21" builtinId="20" hidden="1"/>
    <cellStyle name="Linked Cell" xfId="24" builtinId="24" hidden="1"/>
    <cellStyle name="Neutral" xfId="20" builtinId="28" hidden="1"/>
    <cellStyle name="Normal" xfId="0" builtinId="0" customBuiltin="1"/>
    <cellStyle name="Normal 2" xfId="55"/>
    <cellStyle name="Note" xfId="27" builtinId="10" hidden="1"/>
    <cellStyle name="Output" xfId="22" builtinId="21" hidden="1"/>
    <cellStyle name="Percent" xfId="12" builtinId="5" hidden="1"/>
    <cellStyle name="Percent" xfId="54" builtinId="5"/>
    <cellStyle name="Row_Header" xfId="3"/>
    <cellStyle name="Source" xfId="5"/>
    <cellStyle name="SubTitle" xfId="2"/>
    <cellStyle name="Table_Title" xfId="1"/>
    <cellStyle name="Title" xfId="13" builtinId="15" hidden="1"/>
    <cellStyle name="Total" xfId="29" builtinId="25" hidden="1"/>
    <cellStyle name="Total_Decimal" xfId="4"/>
    <cellStyle name="Warning Text" xfId="26" builtinId="11" hidden="1"/>
  </cellStyles>
  <dxfs count="0"/>
  <tableStyles count="0" defaultTableStyle="TableStyleMedium2" defaultPivotStyle="PivotStyleLight16"/>
  <colors>
    <mruColors>
      <color rgb="FF595959"/>
      <color rgb="FFA2AC72"/>
      <color rgb="FF495663"/>
      <color rgb="FFAA9F8A"/>
      <color rgb="FF8A1E04"/>
      <color rgb="FF626262"/>
      <color rgb="FFE9E1CF"/>
      <color rgb="FFDADDDF"/>
      <color rgb="FF637587"/>
      <color rgb="FF0043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Industry_Theme">
  <a:themeElements>
    <a:clrScheme name="Industry">
      <a:dk1>
        <a:srgbClr val="595959"/>
      </a:dk1>
      <a:lt1>
        <a:srgbClr val="FFFFFF"/>
      </a:lt1>
      <a:dk2>
        <a:srgbClr val="106169"/>
      </a:dk2>
      <a:lt2>
        <a:srgbClr val="FFFFFF"/>
      </a:lt2>
      <a:accent1>
        <a:srgbClr val="106169"/>
      </a:accent1>
      <a:accent2>
        <a:srgbClr val="8BD3D4"/>
      </a:accent2>
      <a:accent3>
        <a:srgbClr val="1A99A6"/>
      </a:accent3>
      <a:accent4>
        <a:srgbClr val="DADDDF"/>
      </a:accent4>
      <a:accent5>
        <a:srgbClr val="AA9F8A"/>
      </a:accent5>
      <a:accent6>
        <a:srgbClr val="6D6E71"/>
      </a:accent6>
      <a:hlink>
        <a:srgbClr val="AABFCA"/>
      </a:hlink>
      <a:folHlink>
        <a:srgbClr val="8A1E04"/>
      </a:folHlink>
    </a:clrScheme>
    <a:fontScheme name="SCAD">
      <a:majorFont>
        <a:latin typeface="Arial"/>
        <a:ea typeface=""/>
        <a:cs typeface="Tahoma"/>
      </a:majorFont>
      <a:minorFont>
        <a:latin typeface="Arial"/>
        <a:ea typeface="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alfoah.ae/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127"/>
  <sheetViews>
    <sheetView tabSelected="1" topLeftCell="A101" zoomScaleNormal="100" workbookViewId="0">
      <selection activeCell="E123" sqref="E123"/>
    </sheetView>
  </sheetViews>
  <sheetFormatPr defaultRowHeight="14.25" x14ac:dyDescent="0.2"/>
  <cols>
    <col min="1" max="1" width="27.28515625" style="1" bestFit="1" customWidth="1"/>
    <col min="2" max="2" width="39.7109375" style="1" customWidth="1"/>
    <col min="3" max="3" width="33.85546875" style="1" customWidth="1"/>
    <col min="4" max="4" width="18.7109375" style="1" customWidth="1"/>
    <col min="5" max="5" width="19.28515625" style="1" customWidth="1"/>
    <col min="6" max="6" width="9.140625" style="1"/>
    <col min="7" max="10" width="8.140625" style="1" customWidth="1"/>
    <col min="11" max="16384" width="9.140625" style="1"/>
  </cols>
  <sheetData>
    <row r="1" spans="1:6" s="47" customFormat="1" ht="30" customHeight="1" x14ac:dyDescent="0.2">
      <c r="A1" s="58" t="s">
        <v>30</v>
      </c>
      <c r="B1" s="58"/>
      <c r="C1" s="58"/>
      <c r="D1" s="58"/>
      <c r="E1" s="58"/>
      <c r="F1" s="58"/>
    </row>
    <row r="2" spans="1:6" x14ac:dyDescent="0.2">
      <c r="A2" s="58"/>
      <c r="B2" s="58"/>
      <c r="C2" s="58"/>
      <c r="D2" s="58"/>
      <c r="E2" s="58"/>
      <c r="F2" s="58"/>
    </row>
    <row r="3" spans="1:6" x14ac:dyDescent="0.2">
      <c r="A3" s="58"/>
      <c r="B3" s="58"/>
      <c r="C3" s="58"/>
      <c r="D3" s="58"/>
      <c r="E3" s="58"/>
      <c r="F3" s="58"/>
    </row>
    <row r="4" spans="1:6" ht="15" x14ac:dyDescent="0.2">
      <c r="A4" s="62" t="s">
        <v>37</v>
      </c>
      <c r="B4" s="62"/>
      <c r="C4" s="62"/>
      <c r="D4" s="45"/>
      <c r="E4" s="45"/>
      <c r="F4" s="46"/>
    </row>
    <row r="5" spans="1:6" x14ac:dyDescent="0.2">
      <c r="A5" s="11" t="s">
        <v>1</v>
      </c>
      <c r="B5" s="11" t="s">
        <v>31</v>
      </c>
      <c r="C5" s="11" t="s">
        <v>27</v>
      </c>
    </row>
    <row r="6" spans="1:6" x14ac:dyDescent="0.2">
      <c r="A6" s="12" t="s">
        <v>25</v>
      </c>
      <c r="B6" s="4">
        <v>445</v>
      </c>
      <c r="C6" s="4">
        <v>467</v>
      </c>
      <c r="D6" s="36"/>
      <c r="E6" s="36"/>
    </row>
    <row r="7" spans="1:6" x14ac:dyDescent="0.2">
      <c r="A7" s="12" t="s">
        <v>24</v>
      </c>
      <c r="B7" s="4">
        <v>681</v>
      </c>
      <c r="C7" s="4">
        <v>670</v>
      </c>
      <c r="D7" s="36"/>
      <c r="E7" s="36"/>
    </row>
    <row r="8" spans="1:6" x14ac:dyDescent="0.2">
      <c r="A8" s="12" t="s">
        <v>26</v>
      </c>
      <c r="B8" s="4">
        <v>71</v>
      </c>
      <c r="C8" s="4">
        <v>30</v>
      </c>
      <c r="D8" s="36"/>
      <c r="E8" s="36"/>
    </row>
    <row r="9" spans="1:6" x14ac:dyDescent="0.2">
      <c r="A9" s="13" t="s">
        <v>2</v>
      </c>
      <c r="B9" s="14">
        <f>SUM(B6:B8)</f>
        <v>1197</v>
      </c>
      <c r="C9" s="14">
        <f>SUM(C6:C8)</f>
        <v>1167</v>
      </c>
      <c r="D9" s="36"/>
      <c r="E9" s="36"/>
    </row>
    <row r="10" spans="1:6" s="48" customFormat="1" ht="30" customHeight="1" x14ac:dyDescent="0.2">
      <c r="A10" s="10" t="s">
        <v>3</v>
      </c>
      <c r="B10" s="3"/>
      <c r="C10" s="3"/>
      <c r="D10" s="3"/>
      <c r="E10" s="2"/>
      <c r="F10" s="1"/>
    </row>
    <row r="13" spans="1:6" ht="15" x14ac:dyDescent="0.2">
      <c r="A13" s="62" t="s">
        <v>38</v>
      </c>
      <c r="B13" s="62"/>
      <c r="C13" s="62"/>
      <c r="D13" s="62"/>
      <c r="E13" s="48"/>
      <c r="F13" s="48"/>
    </row>
    <row r="14" spans="1:6" x14ac:dyDescent="0.2">
      <c r="A14" s="15" t="s">
        <v>1</v>
      </c>
      <c r="B14" s="16" t="s">
        <v>4</v>
      </c>
      <c r="C14" s="17" t="s">
        <v>31</v>
      </c>
      <c r="D14" s="17" t="s">
        <v>27</v>
      </c>
    </row>
    <row r="15" spans="1:6" x14ac:dyDescent="0.2">
      <c r="A15" s="59" t="s">
        <v>25</v>
      </c>
      <c r="B15" s="18" t="s">
        <v>5</v>
      </c>
      <c r="C15" s="37">
        <v>327</v>
      </c>
      <c r="D15" s="37">
        <v>368</v>
      </c>
    </row>
    <row r="16" spans="1:6" x14ac:dyDescent="0.2">
      <c r="A16" s="59"/>
      <c r="B16" s="18" t="s">
        <v>6</v>
      </c>
      <c r="C16" s="37">
        <v>118</v>
      </c>
      <c r="D16" s="37">
        <v>99</v>
      </c>
    </row>
    <row r="17" spans="1:6" x14ac:dyDescent="0.2">
      <c r="A17" s="59" t="s">
        <v>24</v>
      </c>
      <c r="B17" s="18" t="s">
        <v>5</v>
      </c>
      <c r="C17" s="37">
        <v>642</v>
      </c>
      <c r="D17" s="37">
        <v>670</v>
      </c>
    </row>
    <row r="18" spans="1:6" x14ac:dyDescent="0.2">
      <c r="A18" s="59"/>
      <c r="B18" s="54" t="s">
        <v>6</v>
      </c>
      <c r="C18" s="37">
        <v>39</v>
      </c>
      <c r="D18" s="37">
        <v>0</v>
      </c>
    </row>
    <row r="19" spans="1:6" x14ac:dyDescent="0.2">
      <c r="A19" s="59" t="s">
        <v>26</v>
      </c>
      <c r="B19" s="18" t="s">
        <v>5</v>
      </c>
      <c r="C19" s="37">
        <v>61</v>
      </c>
      <c r="D19" s="37">
        <v>30</v>
      </c>
    </row>
    <row r="20" spans="1:6" x14ac:dyDescent="0.2">
      <c r="A20" s="59"/>
      <c r="B20" s="54" t="s">
        <v>6</v>
      </c>
      <c r="C20" s="37">
        <v>10</v>
      </c>
      <c r="D20" s="37">
        <v>0</v>
      </c>
    </row>
    <row r="21" spans="1:6" x14ac:dyDescent="0.2">
      <c r="A21" s="60" t="s">
        <v>7</v>
      </c>
      <c r="B21" s="19" t="s">
        <v>5</v>
      </c>
      <c r="C21" s="52">
        <f>+C15+C17+C19</f>
        <v>1030</v>
      </c>
      <c r="D21" s="52">
        <f>+D15+D17+D19</f>
        <v>1068</v>
      </c>
    </row>
    <row r="22" spans="1:6" ht="15" thickBot="1" x14ac:dyDescent="0.25">
      <c r="A22" s="61"/>
      <c r="B22" s="20" t="s">
        <v>6</v>
      </c>
      <c r="C22" s="51">
        <f>+C16+C18+C20</f>
        <v>167</v>
      </c>
      <c r="D22" s="55">
        <f>+D16+D18+D20</f>
        <v>99</v>
      </c>
    </row>
    <row r="23" spans="1:6" s="48" customFormat="1" ht="30" customHeight="1" x14ac:dyDescent="0.2">
      <c r="A23" s="10" t="s">
        <v>3</v>
      </c>
      <c r="B23" s="1"/>
      <c r="C23" s="1"/>
      <c r="D23" s="1"/>
      <c r="E23" s="1"/>
      <c r="F23" s="1"/>
    </row>
    <row r="26" spans="1:6" ht="15" x14ac:dyDescent="0.2">
      <c r="A26" s="62" t="s">
        <v>32</v>
      </c>
      <c r="B26" s="62"/>
      <c r="C26" s="62"/>
      <c r="D26" s="62"/>
      <c r="E26" s="62"/>
      <c r="F26" s="48"/>
    </row>
    <row r="27" spans="1:6" x14ac:dyDescent="0.2">
      <c r="A27" s="15" t="s">
        <v>8</v>
      </c>
      <c r="B27" s="17" t="s">
        <v>25</v>
      </c>
      <c r="C27" s="17" t="s">
        <v>24</v>
      </c>
      <c r="D27" s="17" t="s">
        <v>26</v>
      </c>
      <c r="E27" s="17" t="s">
        <v>2</v>
      </c>
    </row>
    <row r="28" spans="1:6" x14ac:dyDescent="0.2">
      <c r="A28" s="23" t="s">
        <v>9</v>
      </c>
      <c r="B28" s="37">
        <v>368</v>
      </c>
      <c r="C28" s="37">
        <v>580</v>
      </c>
      <c r="D28" s="37">
        <v>54</v>
      </c>
      <c r="E28" s="41">
        <f>+B28+C28+D28</f>
        <v>1002</v>
      </c>
    </row>
    <row r="29" spans="1:6" x14ac:dyDescent="0.2">
      <c r="A29" s="23" t="s">
        <v>10</v>
      </c>
      <c r="B29" s="37">
        <v>27</v>
      </c>
      <c r="C29" s="37">
        <v>39</v>
      </c>
      <c r="D29" s="37">
        <v>0</v>
      </c>
      <c r="E29" s="41">
        <f t="shared" ref="E29:E31" si="0">+B29+C29+D29</f>
        <v>66</v>
      </c>
    </row>
    <row r="30" spans="1:6" x14ac:dyDescent="0.2">
      <c r="A30" s="23" t="s">
        <v>11</v>
      </c>
      <c r="B30" s="37">
        <v>27</v>
      </c>
      <c r="C30" s="37">
        <v>3</v>
      </c>
      <c r="D30" s="37">
        <v>3</v>
      </c>
      <c r="E30" s="41">
        <f t="shared" si="0"/>
        <v>33</v>
      </c>
    </row>
    <row r="31" spans="1:6" x14ac:dyDescent="0.2">
      <c r="A31" s="23" t="s">
        <v>12</v>
      </c>
      <c r="B31" s="37">
        <v>17</v>
      </c>
      <c r="C31" s="37">
        <v>35</v>
      </c>
      <c r="D31" s="37">
        <v>4</v>
      </c>
      <c r="E31" s="41">
        <f t="shared" si="0"/>
        <v>56</v>
      </c>
    </row>
    <row r="32" spans="1:6" x14ac:dyDescent="0.2">
      <c r="A32" s="23" t="s">
        <v>13</v>
      </c>
      <c r="B32" s="37">
        <v>5</v>
      </c>
      <c r="C32" s="37">
        <v>24</v>
      </c>
      <c r="D32" s="37">
        <v>0</v>
      </c>
      <c r="E32" s="41">
        <f>+B32+C32+D32</f>
        <v>29</v>
      </c>
    </row>
    <row r="33" spans="1:6" x14ac:dyDescent="0.2">
      <c r="A33" s="23" t="s">
        <v>28</v>
      </c>
      <c r="B33" s="37">
        <v>1</v>
      </c>
      <c r="C33" s="37">
        <v>0</v>
      </c>
      <c r="D33" s="37">
        <v>0</v>
      </c>
      <c r="E33" s="41">
        <f t="shared" ref="E33:E34" si="1">+B33+C33+D33</f>
        <v>1</v>
      </c>
    </row>
    <row r="34" spans="1:6" x14ac:dyDescent="0.2">
      <c r="A34" s="23" t="s">
        <v>43</v>
      </c>
      <c r="B34" s="37">
        <v>0</v>
      </c>
      <c r="C34" s="37">
        <v>0</v>
      </c>
      <c r="D34" s="37">
        <v>10</v>
      </c>
      <c r="E34" s="41">
        <f t="shared" si="1"/>
        <v>10</v>
      </c>
    </row>
    <row r="35" spans="1:6" ht="15" thickBot="1" x14ac:dyDescent="0.25">
      <c r="A35" s="21" t="s">
        <v>2</v>
      </c>
      <c r="B35" s="22">
        <f>SUM(B28:B34)</f>
        <v>445</v>
      </c>
      <c r="C35" s="22">
        <f>SUM(C28:C34)</f>
        <v>681</v>
      </c>
      <c r="D35" s="22">
        <f>SUM(D28:D34)</f>
        <v>71</v>
      </c>
      <c r="E35" s="42">
        <f>SUM(E28:E34)</f>
        <v>1197</v>
      </c>
    </row>
    <row r="36" spans="1:6" s="50" customFormat="1" ht="30" customHeight="1" x14ac:dyDescent="0.2">
      <c r="A36" s="10" t="s">
        <v>3</v>
      </c>
      <c r="B36" s="1"/>
      <c r="C36" s="1"/>
      <c r="D36" s="1"/>
      <c r="E36" s="1"/>
      <c r="F36" s="1"/>
    </row>
    <row r="39" spans="1:6" ht="15" x14ac:dyDescent="0.2">
      <c r="A39" s="62" t="s">
        <v>39</v>
      </c>
      <c r="B39" s="62"/>
      <c r="C39" s="62"/>
      <c r="D39" s="49"/>
      <c r="E39" s="49"/>
      <c r="F39" s="50"/>
    </row>
    <row r="40" spans="1:6" x14ac:dyDescent="0.2">
      <c r="A40" s="15" t="s">
        <v>8</v>
      </c>
      <c r="B40" s="17" t="s">
        <v>31</v>
      </c>
      <c r="C40" s="17" t="s">
        <v>27</v>
      </c>
    </row>
    <row r="41" spans="1:6" x14ac:dyDescent="0.2">
      <c r="A41" s="23" t="s">
        <v>9</v>
      </c>
      <c r="B41" s="37">
        <v>368</v>
      </c>
      <c r="C41" s="37">
        <v>421</v>
      </c>
    </row>
    <row r="42" spans="1:6" x14ac:dyDescent="0.2">
      <c r="A42" s="23" t="s">
        <v>10</v>
      </c>
      <c r="B42" s="37">
        <v>27</v>
      </c>
      <c r="C42" s="37">
        <v>7</v>
      </c>
    </row>
    <row r="43" spans="1:6" x14ac:dyDescent="0.2">
      <c r="A43" s="23" t="s">
        <v>11</v>
      </c>
      <c r="B43" s="37">
        <v>27</v>
      </c>
      <c r="C43" s="37">
        <v>28</v>
      </c>
    </row>
    <row r="44" spans="1:6" x14ac:dyDescent="0.2">
      <c r="A44" s="23" t="s">
        <v>12</v>
      </c>
      <c r="B44" s="37">
        <v>17</v>
      </c>
      <c r="C44" s="37">
        <v>8</v>
      </c>
    </row>
    <row r="45" spans="1:6" x14ac:dyDescent="0.2">
      <c r="A45" s="23" t="s">
        <v>13</v>
      </c>
      <c r="B45" s="37">
        <v>5</v>
      </c>
      <c r="C45" s="37">
        <v>3</v>
      </c>
    </row>
    <row r="46" spans="1:6" x14ac:dyDescent="0.2">
      <c r="A46" s="23" t="s">
        <v>28</v>
      </c>
      <c r="B46" s="37">
        <v>1</v>
      </c>
      <c r="C46" s="37">
        <v>0</v>
      </c>
    </row>
    <row r="47" spans="1:6" x14ac:dyDescent="0.2">
      <c r="A47" s="23" t="s">
        <v>43</v>
      </c>
      <c r="B47" s="37">
        <v>0</v>
      </c>
      <c r="C47" s="37">
        <v>0</v>
      </c>
    </row>
    <row r="48" spans="1:6" ht="15" thickBot="1" x14ac:dyDescent="0.25">
      <c r="A48" s="21" t="s">
        <v>2</v>
      </c>
      <c r="B48" s="6">
        <f>SUM(B41:B47)</f>
        <v>445</v>
      </c>
      <c r="C48" s="6">
        <f>SUM(C41:C47)</f>
        <v>467</v>
      </c>
    </row>
    <row r="49" spans="1:6" s="50" customFormat="1" ht="30" customHeight="1" x14ac:dyDescent="0.2">
      <c r="A49" s="10" t="s">
        <v>3</v>
      </c>
      <c r="B49" s="1"/>
      <c r="C49" s="1"/>
      <c r="D49" s="1"/>
      <c r="E49" s="1"/>
      <c r="F49" s="1"/>
    </row>
    <row r="52" spans="1:6" ht="15" x14ac:dyDescent="0.2">
      <c r="A52" s="62" t="s">
        <v>40</v>
      </c>
      <c r="B52" s="62"/>
      <c r="C52" s="62"/>
      <c r="D52" s="49"/>
      <c r="E52" s="49"/>
      <c r="F52" s="50"/>
    </row>
    <row r="53" spans="1:6" x14ac:dyDescent="0.2">
      <c r="A53" s="15" t="s">
        <v>8</v>
      </c>
      <c r="B53" s="17" t="s">
        <v>31</v>
      </c>
      <c r="C53" s="17" t="s">
        <v>27</v>
      </c>
    </row>
    <row r="54" spans="1:6" x14ac:dyDescent="0.2">
      <c r="A54" s="23" t="s">
        <v>9</v>
      </c>
      <c r="B54" s="37">
        <v>580</v>
      </c>
      <c r="C54" s="37">
        <v>633</v>
      </c>
    </row>
    <row r="55" spans="1:6" x14ac:dyDescent="0.2">
      <c r="A55" s="23" t="s">
        <v>10</v>
      </c>
      <c r="B55" s="37">
        <v>39</v>
      </c>
      <c r="C55" s="37">
        <v>15</v>
      </c>
    </row>
    <row r="56" spans="1:6" x14ac:dyDescent="0.2">
      <c r="A56" s="23" t="s">
        <v>11</v>
      </c>
      <c r="B56" s="37">
        <v>3</v>
      </c>
      <c r="C56" s="37">
        <v>9</v>
      </c>
    </row>
    <row r="57" spans="1:6" x14ac:dyDescent="0.2">
      <c r="A57" s="23" t="s">
        <v>12</v>
      </c>
      <c r="B57" s="37">
        <v>35</v>
      </c>
      <c r="C57" s="37">
        <v>10</v>
      </c>
    </row>
    <row r="58" spans="1:6" x14ac:dyDescent="0.2">
      <c r="A58" s="23" t="s">
        <v>13</v>
      </c>
      <c r="B58" s="37">
        <v>24</v>
      </c>
      <c r="C58" s="37">
        <v>3</v>
      </c>
    </row>
    <row r="59" spans="1:6" x14ac:dyDescent="0.2">
      <c r="A59" s="23" t="s">
        <v>28</v>
      </c>
      <c r="B59" s="37">
        <v>0</v>
      </c>
      <c r="C59" s="37">
        <v>0</v>
      </c>
    </row>
    <row r="60" spans="1:6" x14ac:dyDescent="0.2">
      <c r="A60" s="23" t="s">
        <v>43</v>
      </c>
      <c r="B60" s="37">
        <v>0</v>
      </c>
      <c r="C60" s="37">
        <v>0</v>
      </c>
    </row>
    <row r="61" spans="1:6" ht="15" thickBot="1" x14ac:dyDescent="0.25">
      <c r="A61" s="21" t="s">
        <v>2</v>
      </c>
      <c r="B61" s="6">
        <f>SUM(B54:B60)</f>
        <v>681</v>
      </c>
      <c r="C61" s="6">
        <f>SUM(C54:C60)</f>
        <v>670</v>
      </c>
    </row>
    <row r="62" spans="1:6" s="50" customFormat="1" ht="30" customHeight="1" x14ac:dyDescent="0.2">
      <c r="A62" s="10" t="s">
        <v>3</v>
      </c>
      <c r="B62" s="1"/>
      <c r="C62" s="1"/>
      <c r="D62" s="1"/>
      <c r="E62" s="1"/>
      <c r="F62" s="1"/>
    </row>
    <row r="65" spans="1:6" ht="15" x14ac:dyDescent="0.2">
      <c r="A65" s="62" t="s">
        <v>41</v>
      </c>
      <c r="B65" s="62"/>
      <c r="C65" s="62"/>
      <c r="D65" s="49"/>
      <c r="E65" s="49"/>
      <c r="F65" s="50"/>
    </row>
    <row r="66" spans="1:6" ht="15" thickBot="1" x14ac:dyDescent="0.25">
      <c r="A66" s="15" t="s">
        <v>8</v>
      </c>
      <c r="B66" s="17" t="s">
        <v>31</v>
      </c>
      <c r="C66" s="17" t="s">
        <v>27</v>
      </c>
    </row>
    <row r="67" spans="1:6" x14ac:dyDescent="0.2">
      <c r="A67" s="23" t="s">
        <v>9</v>
      </c>
      <c r="B67" s="37">
        <v>54</v>
      </c>
      <c r="C67" s="38">
        <v>23</v>
      </c>
    </row>
    <row r="68" spans="1:6" x14ac:dyDescent="0.2">
      <c r="A68" s="23" t="s">
        <v>10</v>
      </c>
      <c r="B68" s="37">
        <v>0</v>
      </c>
      <c r="C68" s="39">
        <v>0</v>
      </c>
    </row>
    <row r="69" spans="1:6" x14ac:dyDescent="0.2">
      <c r="A69" s="23" t="s">
        <v>11</v>
      </c>
      <c r="B69" s="37">
        <v>3</v>
      </c>
      <c r="C69" s="39">
        <v>4</v>
      </c>
    </row>
    <row r="70" spans="1:6" x14ac:dyDescent="0.2">
      <c r="A70" s="23" t="s">
        <v>12</v>
      </c>
      <c r="B70" s="37">
        <v>4</v>
      </c>
      <c r="C70" s="39">
        <v>2</v>
      </c>
    </row>
    <row r="71" spans="1:6" x14ac:dyDescent="0.2">
      <c r="A71" s="23" t="s">
        <v>13</v>
      </c>
      <c r="B71" s="37">
        <v>0</v>
      </c>
      <c r="C71" s="39">
        <v>1</v>
      </c>
    </row>
    <row r="72" spans="1:6" x14ac:dyDescent="0.2">
      <c r="A72" s="23" t="s">
        <v>28</v>
      </c>
      <c r="B72" s="37">
        <v>0</v>
      </c>
      <c r="C72" s="37">
        <v>0</v>
      </c>
    </row>
    <row r="73" spans="1:6" x14ac:dyDescent="0.2">
      <c r="A73" s="23" t="s">
        <v>43</v>
      </c>
      <c r="B73" s="37">
        <v>10</v>
      </c>
      <c r="C73" s="37">
        <v>0</v>
      </c>
    </row>
    <row r="74" spans="1:6" ht="15" thickBot="1" x14ac:dyDescent="0.25">
      <c r="A74" s="21" t="s">
        <v>2</v>
      </c>
      <c r="B74" s="6">
        <f>SUM(B67:B73)</f>
        <v>71</v>
      </c>
      <c r="C74" s="56">
        <f>SUM(C67:C73)</f>
        <v>30</v>
      </c>
    </row>
    <row r="75" spans="1:6" s="25" customFormat="1" ht="35.1" customHeight="1" x14ac:dyDescent="0.2">
      <c r="A75" s="10" t="s">
        <v>3</v>
      </c>
      <c r="B75" s="1"/>
      <c r="C75" s="1"/>
      <c r="D75" s="1"/>
      <c r="E75" s="1"/>
      <c r="F75" s="1"/>
    </row>
    <row r="78" spans="1:6" ht="36.75" customHeight="1" x14ac:dyDescent="0.2">
      <c r="A78" s="62" t="s">
        <v>33</v>
      </c>
      <c r="B78" s="62"/>
      <c r="C78" s="24"/>
      <c r="D78" s="24"/>
      <c r="E78" s="24"/>
      <c r="F78" s="25"/>
    </row>
    <row r="79" spans="1:6" x14ac:dyDescent="0.2">
      <c r="A79" s="26" t="s">
        <v>14</v>
      </c>
      <c r="B79" s="5" t="s">
        <v>0</v>
      </c>
    </row>
    <row r="80" spans="1:6" x14ac:dyDescent="0.2">
      <c r="A80" s="27" t="s">
        <v>44</v>
      </c>
      <c r="B80" s="7">
        <v>0.17786561264822134</v>
      </c>
      <c r="D80" s="27"/>
    </row>
    <row r="81" spans="1:6" x14ac:dyDescent="0.2">
      <c r="A81" s="27" t="s">
        <v>45</v>
      </c>
      <c r="B81" s="7">
        <v>0.10177865612648221</v>
      </c>
      <c r="D81" s="27"/>
    </row>
    <row r="82" spans="1:6" x14ac:dyDescent="0.2">
      <c r="A82" s="27" t="s">
        <v>46</v>
      </c>
      <c r="B82" s="7">
        <v>9.9802371541501983E-2</v>
      </c>
      <c r="D82" s="27"/>
    </row>
    <row r="83" spans="1:6" x14ac:dyDescent="0.2">
      <c r="A83" s="28" t="s">
        <v>47</v>
      </c>
      <c r="B83" s="7">
        <v>8.1027667984189727E-2</v>
      </c>
      <c r="D83" s="28"/>
    </row>
    <row r="84" spans="1:6" x14ac:dyDescent="0.2">
      <c r="A84" s="28" t="s">
        <v>15</v>
      </c>
      <c r="B84" s="7">
        <v>0.54</v>
      </c>
      <c r="D84" s="28"/>
    </row>
    <row r="85" spans="1:6" x14ac:dyDescent="0.2">
      <c r="A85" s="13" t="s">
        <v>2</v>
      </c>
      <c r="B85" s="30">
        <f>SUM(B80:B84)</f>
        <v>1.0004743083003953</v>
      </c>
    </row>
    <row r="86" spans="1:6" s="50" customFormat="1" ht="35.1" customHeight="1" x14ac:dyDescent="0.2">
      <c r="A86" s="10" t="s">
        <v>3</v>
      </c>
      <c r="B86" s="1"/>
      <c r="C86" s="1"/>
      <c r="D86" s="1"/>
      <c r="E86" s="1"/>
      <c r="F86" s="1"/>
    </row>
    <row r="89" spans="1:6" ht="27" customHeight="1" x14ac:dyDescent="0.2">
      <c r="A89" s="62" t="s">
        <v>34</v>
      </c>
      <c r="B89" s="62"/>
      <c r="C89" s="49"/>
      <c r="D89" s="49"/>
      <c r="E89" s="49"/>
      <c r="F89" s="50"/>
    </row>
    <row r="90" spans="1:6" x14ac:dyDescent="0.2">
      <c r="A90" s="26" t="s">
        <v>14</v>
      </c>
      <c r="B90" s="5" t="s">
        <v>0</v>
      </c>
    </row>
    <row r="91" spans="1:6" x14ac:dyDescent="0.2">
      <c r="A91" s="29" t="s">
        <v>16</v>
      </c>
      <c r="B91" s="7">
        <v>0.12922173274596183</v>
      </c>
      <c r="D91" s="29"/>
    </row>
    <row r="92" spans="1:6" x14ac:dyDescent="0.2">
      <c r="A92" s="29" t="s">
        <v>17</v>
      </c>
      <c r="B92" s="7">
        <v>0.12481644640234948</v>
      </c>
      <c r="D92" s="29"/>
    </row>
    <row r="93" spans="1:6" x14ac:dyDescent="0.2">
      <c r="A93" s="29" t="s">
        <v>48</v>
      </c>
      <c r="B93" s="7">
        <v>8.0763582966226141E-2</v>
      </c>
      <c r="D93" s="29"/>
    </row>
    <row r="94" spans="1:6" x14ac:dyDescent="0.2">
      <c r="A94" s="29" t="s">
        <v>49</v>
      </c>
      <c r="B94" s="7">
        <v>4.8458149779735685E-2</v>
      </c>
      <c r="D94" s="29"/>
    </row>
    <row r="95" spans="1:6" x14ac:dyDescent="0.2">
      <c r="A95" s="29" t="s">
        <v>15</v>
      </c>
      <c r="B95" s="7">
        <v>0.61699999999999999</v>
      </c>
    </row>
    <row r="96" spans="1:6" x14ac:dyDescent="0.2">
      <c r="A96" s="13" t="s">
        <v>2</v>
      </c>
      <c r="B96" s="30">
        <f>SUM(B91:B95)</f>
        <v>1.0002599118942732</v>
      </c>
    </row>
    <row r="97" spans="1:6" s="48" customFormat="1" ht="35.1" customHeight="1" x14ac:dyDescent="0.2">
      <c r="A97" s="10" t="s">
        <v>3</v>
      </c>
      <c r="B97" s="1"/>
      <c r="C97" s="1"/>
      <c r="D97" s="1"/>
      <c r="E97" s="1"/>
      <c r="F97" s="1"/>
    </row>
    <row r="100" spans="1:6" ht="37.5" customHeight="1" x14ac:dyDescent="0.2">
      <c r="A100" s="62" t="s">
        <v>35</v>
      </c>
      <c r="B100" s="62"/>
      <c r="C100" s="48"/>
      <c r="D100" s="48"/>
      <c r="E100" s="48"/>
      <c r="F100" s="48"/>
    </row>
    <row r="101" spans="1:6" x14ac:dyDescent="0.2">
      <c r="A101" s="26" t="s">
        <v>14</v>
      </c>
      <c r="B101" s="5" t="s">
        <v>0</v>
      </c>
    </row>
    <row r="102" spans="1:6" x14ac:dyDescent="0.2">
      <c r="A102" s="53" t="s">
        <v>18</v>
      </c>
      <c r="B102" s="57">
        <v>0.47887323943661969</v>
      </c>
    </row>
    <row r="103" spans="1:6" x14ac:dyDescent="0.2">
      <c r="A103" s="29" t="s">
        <v>29</v>
      </c>
      <c r="B103" s="57">
        <v>0.15492957746478872</v>
      </c>
      <c r="D103" s="29"/>
    </row>
    <row r="104" spans="1:6" x14ac:dyDescent="0.2">
      <c r="A104" s="29" t="s">
        <v>52</v>
      </c>
      <c r="B104" s="57">
        <v>0.14084507042253522</v>
      </c>
      <c r="D104" s="29"/>
    </row>
    <row r="105" spans="1:6" x14ac:dyDescent="0.2">
      <c r="A105" s="29" t="s">
        <v>51</v>
      </c>
      <c r="B105" s="57">
        <v>8.4507042253521125E-2</v>
      </c>
      <c r="D105" s="29"/>
    </row>
    <row r="106" spans="1:6" x14ac:dyDescent="0.2">
      <c r="A106" s="29" t="s">
        <v>43</v>
      </c>
      <c r="B106" s="57">
        <v>0.14084507042253522</v>
      </c>
      <c r="D106" s="29"/>
    </row>
    <row r="107" spans="1:6" x14ac:dyDescent="0.2">
      <c r="A107" s="13" t="s">
        <v>2</v>
      </c>
      <c r="B107" s="30">
        <f>SUM(B102:B106)</f>
        <v>1</v>
      </c>
      <c r="D107" s="29"/>
    </row>
    <row r="108" spans="1:6" s="48" customFormat="1" ht="30" customHeight="1" x14ac:dyDescent="0.2">
      <c r="A108" s="10" t="s">
        <v>3</v>
      </c>
      <c r="B108" s="1"/>
      <c r="C108" s="1"/>
      <c r="D108" s="1"/>
      <c r="E108" s="1"/>
      <c r="F108" s="1"/>
    </row>
    <row r="109" spans="1:6" ht="14.25" customHeight="1" x14ac:dyDescent="0.2"/>
    <row r="110" spans="1:6" ht="14.25" customHeight="1" x14ac:dyDescent="0.2"/>
    <row r="111" spans="1:6" ht="15" x14ac:dyDescent="0.2">
      <c r="A111" s="62" t="s">
        <v>42</v>
      </c>
      <c r="B111" s="62"/>
      <c r="C111" s="62"/>
      <c r="D111" s="48"/>
      <c r="E111" s="48"/>
      <c r="F111" s="48"/>
    </row>
    <row r="112" spans="1:6" x14ac:dyDescent="0.2">
      <c r="A112" s="15" t="s">
        <v>1</v>
      </c>
      <c r="B112" s="17" t="s">
        <v>31</v>
      </c>
      <c r="C112" s="17" t="s">
        <v>27</v>
      </c>
    </row>
    <row r="113" spans="1:6" x14ac:dyDescent="0.2">
      <c r="A113" s="12" t="s">
        <v>25</v>
      </c>
      <c r="B113" s="40">
        <v>753</v>
      </c>
      <c r="C113" s="40">
        <v>703</v>
      </c>
    </row>
    <row r="114" spans="1:6" x14ac:dyDescent="0.2">
      <c r="A114" s="12" t="s">
        <v>24</v>
      </c>
      <c r="B114" s="40">
        <v>734</v>
      </c>
      <c r="C114" s="40">
        <v>784</v>
      </c>
    </row>
    <row r="115" spans="1:6" x14ac:dyDescent="0.2">
      <c r="A115" s="12" t="s">
        <v>26</v>
      </c>
      <c r="B115" s="40">
        <v>31</v>
      </c>
      <c r="C115" s="40">
        <v>23</v>
      </c>
    </row>
    <row r="116" spans="1:6" x14ac:dyDescent="0.2">
      <c r="A116" s="13" t="s">
        <v>2</v>
      </c>
      <c r="B116" s="31">
        <f>SUM(B109:B115)</f>
        <v>1518</v>
      </c>
      <c r="C116" s="31">
        <f>SUM(C109:C115)</f>
        <v>1510</v>
      </c>
    </row>
    <row r="117" spans="1:6" s="48" customFormat="1" ht="30" customHeight="1" x14ac:dyDescent="0.2">
      <c r="A117" s="10" t="s">
        <v>3</v>
      </c>
      <c r="B117" s="1"/>
      <c r="C117" s="1"/>
      <c r="D117" s="1"/>
      <c r="E117" s="1"/>
      <c r="F117" s="1"/>
    </row>
    <row r="120" spans="1:6" ht="15" x14ac:dyDescent="0.2">
      <c r="A120" s="62" t="s">
        <v>36</v>
      </c>
      <c r="B120" s="62"/>
      <c r="C120" s="62"/>
      <c r="D120" s="62"/>
      <c r="E120" s="62"/>
      <c r="F120" s="48"/>
    </row>
    <row r="121" spans="1:6" ht="15" thickBot="1" x14ac:dyDescent="0.25">
      <c r="A121" s="32" t="s">
        <v>19</v>
      </c>
      <c r="B121" s="33" t="s">
        <v>25</v>
      </c>
      <c r="C121" s="33" t="s">
        <v>24</v>
      </c>
      <c r="D121" s="33" t="s">
        <v>26</v>
      </c>
      <c r="E121" s="33" t="s">
        <v>7</v>
      </c>
    </row>
    <row r="122" spans="1:6" x14ac:dyDescent="0.2">
      <c r="A122" s="34" t="s">
        <v>50</v>
      </c>
      <c r="B122" s="8">
        <v>0</v>
      </c>
      <c r="C122" s="8">
        <v>2510.0401606425703</v>
      </c>
      <c r="D122" s="8">
        <v>0</v>
      </c>
      <c r="E122" s="43">
        <f>+(B122+C122+D122)/1</f>
        <v>2510.0401606425703</v>
      </c>
    </row>
    <row r="123" spans="1:6" x14ac:dyDescent="0.2">
      <c r="A123" s="34" t="s">
        <v>20</v>
      </c>
      <c r="B123" s="8">
        <v>2542.3728813559323</v>
      </c>
      <c r="C123" s="8">
        <v>2494.4488335398287</v>
      </c>
      <c r="D123" s="8">
        <v>2133.3333333333335</v>
      </c>
      <c r="E123" s="43">
        <f t="shared" ref="E123:E126" si="2">+(B123+C123+D123)/3</f>
        <v>2390.0516827430315</v>
      </c>
    </row>
    <row r="124" spans="1:6" x14ac:dyDescent="0.2">
      <c r="A124" s="23" t="s">
        <v>21</v>
      </c>
      <c r="B124" s="8">
        <v>2310.761405182006</v>
      </c>
      <c r="C124" s="8">
        <v>2587.4414460829521</v>
      </c>
      <c r="D124" s="8">
        <v>2348.2053002348207</v>
      </c>
      <c r="E124" s="43">
        <f t="shared" si="2"/>
        <v>2415.4693838332591</v>
      </c>
    </row>
    <row r="125" spans="1:6" x14ac:dyDescent="0.2">
      <c r="A125" s="23" t="s">
        <v>22</v>
      </c>
      <c r="B125" s="8">
        <v>2414.0705828256123</v>
      </c>
      <c r="C125" s="8">
        <v>2134.985871137947</v>
      </c>
      <c r="D125" s="8">
        <v>2059.308072487644</v>
      </c>
      <c r="E125" s="43">
        <f t="shared" si="2"/>
        <v>2202.7881754837344</v>
      </c>
    </row>
    <row r="126" spans="1:6" ht="15" thickBot="1" x14ac:dyDescent="0.25">
      <c r="A126" s="35" t="s">
        <v>23</v>
      </c>
      <c r="B126" s="9">
        <v>2321.4871462505212</v>
      </c>
      <c r="C126" s="9">
        <v>2743.6656908687987</v>
      </c>
      <c r="D126" s="9">
        <v>1742.2470008462342</v>
      </c>
      <c r="E126" s="44">
        <f t="shared" si="2"/>
        <v>2269.1332793218512</v>
      </c>
    </row>
    <row r="127" spans="1:6" x14ac:dyDescent="0.2">
      <c r="A127" s="10" t="s">
        <v>3</v>
      </c>
      <c r="B127"/>
      <c r="C127"/>
      <c r="D127"/>
      <c r="E127"/>
    </row>
  </sheetData>
  <mergeCells count="16">
    <mergeCell ref="A89:B89"/>
    <mergeCell ref="A100:B100"/>
    <mergeCell ref="A111:C111"/>
    <mergeCell ref="A120:E120"/>
    <mergeCell ref="A26:E26"/>
    <mergeCell ref="A39:C39"/>
    <mergeCell ref="A52:C52"/>
    <mergeCell ref="A65:C65"/>
    <mergeCell ref="A78:B78"/>
    <mergeCell ref="A1:F3"/>
    <mergeCell ref="A15:A16"/>
    <mergeCell ref="A21:A22"/>
    <mergeCell ref="A4:C4"/>
    <mergeCell ref="A13:D13"/>
    <mergeCell ref="A17:A18"/>
    <mergeCell ref="A19:A20"/>
  </mergeCells>
  <hyperlinks>
    <hyperlink ref="A94" r:id="rId1" display="http://www.alfoah.ae/"/>
  </hyperlinks>
  <pageMargins left="0.7" right="0.7" top="0.75" bottom="0.75" header="0.3" footer="0.3"/>
  <pageSetup paperSize="9" orientation="portrait"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C76182D0-B9F7-4B74-996E-3400DFF3E1F0}"/>
</file>

<file path=customXml/itemProps2.xml><?xml version="1.0" encoding="utf-8"?>
<ds:datastoreItem xmlns:ds="http://schemas.openxmlformats.org/officeDocument/2006/customXml" ds:itemID="{B57137FF-AE9B-4584-A5ED-9E29660B1F97}"/>
</file>

<file path=customXml/itemProps3.xml><?xml version="1.0" encoding="utf-8"?>
<ds:datastoreItem xmlns:ds="http://schemas.openxmlformats.org/officeDocument/2006/customXml" ds:itemID="{FC6548E3-C173-4F10-8BBD-DB49B0D11F7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English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Luay Mahmoud Mohaidat</dc:creator>
  <cp:lastModifiedBy>Hamad Ali Al Seiari</cp:lastModifiedBy>
  <cp:lastPrinted>2015-09-16T05:01:35Z</cp:lastPrinted>
  <dcterms:created xsi:type="dcterms:W3CDTF">2013-06-04T12:10:27Z</dcterms:created>
  <dcterms:modified xsi:type="dcterms:W3CDTF">2018-07-15T04:27:01Z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