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استبيانات الربع الاول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B85" i="62" l="1"/>
  <c r="C22" i="62" l="1"/>
  <c r="E122" i="62" l="1"/>
  <c r="E123" i="62"/>
  <c r="B107" i="62" l="1"/>
  <c r="B74" i="62" l="1"/>
  <c r="B48" i="62"/>
  <c r="C61" i="62"/>
  <c r="B61" i="62"/>
  <c r="C74" i="62"/>
  <c r="E125" i="62" l="1"/>
  <c r="E126" i="62"/>
  <c r="E124" i="62"/>
  <c r="C48" i="62"/>
  <c r="B35" i="62"/>
  <c r="E35" i="62"/>
  <c r="D35" i="62"/>
  <c r="E34" i="62"/>
  <c r="E33" i="62"/>
  <c r="C35" i="62"/>
  <c r="C9" i="62"/>
  <c r="B9" i="62"/>
  <c r="C21" i="62"/>
  <c r="D22" i="62" l="1"/>
  <c r="D21" i="62" l="1"/>
  <c r="E29" i="62" l="1"/>
  <c r="E30" i="62"/>
  <c r="E31" i="62"/>
  <c r="E32" i="62"/>
  <c r="E28" i="62"/>
  <c r="C116" i="62" l="1"/>
  <c r="B116" i="62"/>
  <c r="B96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<sst xmlns="http://schemas.openxmlformats.org/spreadsheetml/2006/main" count="133" uniqueCount="52">
  <si>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</si>
  <si>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</si>
  <si>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</si>
  <si>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</si>
  <si>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</si>
  <si>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</si>
  <si>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</si>
  <si>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</si>
  <si>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</si>
  <si>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</si>
  <si>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</si>
  <si>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</si>
  <si>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الشامخة</t>
  </si>
  <si>
    <t>باقي المناطق</t>
  </si>
  <si>
    <t>المنطقة</t>
  </si>
  <si>
    <t>%</t>
  </si>
  <si>
    <t>الظاهر</t>
  </si>
  <si>
    <t>زاخر</t>
  </si>
  <si>
    <t>مدينة زايد</t>
  </si>
  <si>
    <t>المرفأ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</si>
  <si>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</si>
  <si>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</si>
  <si>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</si>
  <si>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</si>
  <si>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</si>
  <si>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منطقة العين</t>
  </si>
  <si>
    <t>منطقة الظفرة</t>
  </si>
  <si>
    <t>منطقة أبوظبي</t>
  </si>
  <si>
    <t>الربع الأول 2017</t>
  </si>
  <si>
    <t>زراعي</t>
  </si>
  <si>
    <t>ليوا</t>
  </si>
  <si>
    <t>إحصاءات المباني المنجزة
الربع الأول 2018</t>
  </si>
  <si>
    <t>الربع الأول 2018</t>
  </si>
  <si>
    <t xml:space="preserve">جدول 3 :المباني المنجزة حسب نوع الاستخدام والمنطقة  الربع الأول عام 2018 </t>
  </si>
  <si>
    <t>جدول 7 :التوزيع النسبي للمباني المنجزة حسب المناطق في منطقة أبوظبي للربع الأول عام 2018</t>
  </si>
  <si>
    <t>جدول 8 :التوزيع النسبي للمباني المنجزة حسب المناطق في منطقة العين للربع الأول عام 2018</t>
  </si>
  <si>
    <t>جدول 9 : التوزيع النسبي للمباني المنجزة حسب المناطق في منطقة الظفرة للربع الأول عام 2018</t>
  </si>
  <si>
    <t>جدول11: متوسط الكلفة التقديرية للمتر المربع حسب مساحة البناء والمنطقة في الربع الأول عام 2018</t>
  </si>
  <si>
    <t xml:space="preserve"> جدول 1:    المباني المنجزة حسب المنطقة للربع الأول عامي،  2018 و2017 </t>
  </si>
  <si>
    <t xml:space="preserve"> جدول 2:  المباني المنجزة حسب المنطقة ونوع البناء للربع الأول عامي،  2018 و2017</t>
  </si>
  <si>
    <t>جدول 4: المباني المنجزة في منطقة أبوظبي حسب نوع الاستخدام للربع الأول عامي،  2018 و2017</t>
  </si>
  <si>
    <t>جدول 5: المباني المنجزة في منطقة العين حسب نوع الاستخدام للربع الأول عامي،  2018 و2017</t>
  </si>
  <si>
    <t>جدول 6 : المباني المنجزة في منطقة الظفرة حسب نوع الاستخدام للربع الأول عامي،  2018 و2017</t>
  </si>
  <si>
    <t xml:space="preserve">جدول 10 : الوحدات السكنية المنجزة حسب المنطقة للربع الأول عامي،  2018 و2017 </t>
  </si>
  <si>
    <t>أخرى</t>
  </si>
  <si>
    <t>اليحر</t>
  </si>
  <si>
    <t>الصاروج</t>
  </si>
  <si>
    <t>أقل من 300</t>
  </si>
  <si>
    <t>جزيرة أبوظبي</t>
  </si>
  <si>
    <t>مدينة محمد بن زايد</t>
  </si>
  <si>
    <t>بني ياس</t>
  </si>
  <si>
    <t>الظفرة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</si>
</sst>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40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5" applyNumberFormat="1" applyFont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3" fontId="31" fillId="37" borderId="0" xfId="0" applyNumberFormat="1" applyFont="1" applyFill="1" applyBorder="1" applyAlignment="1">
      <alignment vertical="center" wrapText="1"/>
    </xf>
    <xf numFmtId="165" fontId="9" fillId="0" borderId="0" xfId="55" applyNumberFormat="1" applyFont="1" applyFill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7"/>
  <sheetViews>
    <sheetView rightToLeft="1" tabSelected="1" topLeftCell="A103" zoomScaleNormal="100" workbookViewId="0">
      <selection activeCell="B86" sqref="B86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3" width="15.28515625" style="2" bestFit="1" customWidth="1"/>
    <col min="4" max="4" width="14.7109375" style="2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6" t="s">
        <v>31</v>
      </c>
      <c r="B1" s="36"/>
      <c r="C1" s="36"/>
      <c r="D1" s="36"/>
      <c r="E1" s="36"/>
      <c r="F1" s="36"/>
    </row>
    <row r="2" spans="1:6" ht="27.75" customHeight="1" x14ac:dyDescent="0.2">
      <c r="A2" s="36"/>
      <c r="B2" s="36"/>
      <c r="C2" s="36"/>
      <c r="D2" s="36"/>
      <c r="E2" s="36"/>
      <c r="F2" s="36"/>
    </row>
    <row r="3" spans="1:6" ht="27.75" customHeight="1" x14ac:dyDescent="0.2">
      <c r="A3" s="36"/>
      <c r="B3" s="36"/>
      <c r="C3" s="36"/>
      <c r="D3" s="36"/>
      <c r="E3" s="36"/>
      <c r="F3" s="36"/>
    </row>
    <row r="4" spans="1:6" ht="30" customHeight="1" x14ac:dyDescent="0.2">
      <c r="A4" s="34" t="s">
        <v>38</v>
      </c>
      <c r="B4" s="34"/>
      <c r="C4" s="34"/>
    </row>
    <row r="5" spans="1:6" x14ac:dyDescent="0.2">
      <c r="A5" s="8" t="s">
        <v>14</v>
      </c>
      <c r="B5" s="9" t="s">
        <v>32</v>
      </c>
      <c r="C5" s="8" t="s">
        <v>28</v>
      </c>
    </row>
    <row r="6" spans="1:6" x14ac:dyDescent="0.2">
      <c r="A6" s="1" t="s">
        <v>27</v>
      </c>
      <c r="B6" s="6">
        <v>445</v>
      </c>
      <c r="C6" s="6">
        <v>467</v>
      </c>
    </row>
    <row r="7" spans="1:6" x14ac:dyDescent="0.2">
      <c r="A7" s="1" t="s">
        <v>25</v>
      </c>
      <c r="B7" s="6">
        <v>681</v>
      </c>
      <c r="C7" s="6">
        <v>670</v>
      </c>
    </row>
    <row r="8" spans="1:6" x14ac:dyDescent="0.2">
      <c r="A8" s="1" t="s">
        <v>26</v>
      </c>
      <c r="B8" s="6">
        <v>71</v>
      </c>
      <c r="C8" s="6">
        <v>30</v>
      </c>
    </row>
    <row r="9" spans="1:6" x14ac:dyDescent="0.2">
      <c r="A9" s="4" t="s">
        <v>0</v>
      </c>
      <c r="B9" s="7">
        <f>SUM(B6:B8)</f>
        <v>1197</v>
      </c>
      <c r="C9" s="7">
        <f>SUM(C6:C8)</f>
        <v>1167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34" t="s">
        <v>39</v>
      </c>
      <c r="B13" s="34"/>
      <c r="C13" s="34"/>
      <c r="D13" s="34"/>
    </row>
    <row r="14" spans="1:6" x14ac:dyDescent="0.2">
      <c r="A14" s="8" t="s">
        <v>14</v>
      </c>
      <c r="B14" s="8" t="s">
        <v>1</v>
      </c>
      <c r="C14" s="9" t="s">
        <v>32</v>
      </c>
      <c r="D14" s="8" t="s">
        <v>28</v>
      </c>
    </row>
    <row r="15" spans="1:6" x14ac:dyDescent="0.2">
      <c r="A15" s="37" t="s">
        <v>27</v>
      </c>
      <c r="B15" s="10" t="s">
        <v>2</v>
      </c>
      <c r="C15" s="11">
        <v>327</v>
      </c>
      <c r="D15" s="11">
        <v>368</v>
      </c>
    </row>
    <row r="16" spans="1:6" x14ac:dyDescent="0.2">
      <c r="A16" s="37"/>
      <c r="B16" s="10" t="s">
        <v>3</v>
      </c>
      <c r="C16" s="11">
        <v>118</v>
      </c>
      <c r="D16" s="11">
        <v>99</v>
      </c>
    </row>
    <row r="17" spans="1:5" x14ac:dyDescent="0.2">
      <c r="A17" s="37" t="s">
        <v>25</v>
      </c>
      <c r="B17" s="10" t="s">
        <v>2</v>
      </c>
      <c r="C17" s="11">
        <v>642</v>
      </c>
      <c r="D17" s="11">
        <v>670</v>
      </c>
    </row>
    <row r="18" spans="1:5" x14ac:dyDescent="0.2">
      <c r="A18" s="37"/>
      <c r="B18" s="10" t="s">
        <v>3</v>
      </c>
      <c r="C18" s="11">
        <v>39</v>
      </c>
      <c r="D18" s="11">
        <v>0</v>
      </c>
    </row>
    <row r="19" spans="1:5" x14ac:dyDescent="0.2">
      <c r="A19" s="37" t="s">
        <v>26</v>
      </c>
      <c r="B19" s="10" t="s">
        <v>2</v>
      </c>
      <c r="C19" s="11">
        <v>61</v>
      </c>
      <c r="D19" s="11">
        <v>30</v>
      </c>
    </row>
    <row r="20" spans="1:5" x14ac:dyDescent="0.2">
      <c r="A20" s="37"/>
      <c r="B20" s="10" t="s">
        <v>3</v>
      </c>
      <c r="C20" s="11">
        <v>10</v>
      </c>
      <c r="D20" s="11">
        <v>0</v>
      </c>
    </row>
    <row r="21" spans="1:5" x14ac:dyDescent="0.2">
      <c r="A21" s="38" t="s">
        <v>4</v>
      </c>
      <c r="B21" s="21" t="s">
        <v>2</v>
      </c>
      <c r="C21" s="32">
        <f>+C15+C17+C19</f>
        <v>1030</v>
      </c>
      <c r="D21" s="12">
        <f>+D15+D17+D19</f>
        <v>1068</v>
      </c>
    </row>
    <row r="22" spans="1:5" x14ac:dyDescent="0.2">
      <c r="A22" s="39"/>
      <c r="B22" s="22" t="s">
        <v>3</v>
      </c>
      <c r="C22" s="13">
        <f>+C16+C18+C20</f>
        <v>167</v>
      </c>
      <c r="D22" s="13">
        <f>+D16+D18</f>
        <v>99</v>
      </c>
    </row>
    <row r="23" spans="1:5" x14ac:dyDescent="0.2">
      <c r="A23" s="5" t="s">
        <v>5</v>
      </c>
      <c r="C23" s="27"/>
    </row>
    <row r="26" spans="1:5" s="30" customFormat="1" ht="30" customHeight="1" x14ac:dyDescent="0.2">
      <c r="A26" s="34" t="s">
        <v>33</v>
      </c>
      <c r="B26" s="34"/>
      <c r="C26" s="34"/>
      <c r="D26" s="34"/>
      <c r="E26" s="34"/>
    </row>
    <row r="27" spans="1:5" x14ac:dyDescent="0.2">
      <c r="A27" s="8" t="s">
        <v>6</v>
      </c>
      <c r="B27" s="8" t="s">
        <v>27</v>
      </c>
      <c r="C27" s="8" t="s">
        <v>25</v>
      </c>
      <c r="D27" s="8" t="s">
        <v>26</v>
      </c>
      <c r="E27" s="8" t="s">
        <v>0</v>
      </c>
    </row>
    <row r="28" spans="1:5" x14ac:dyDescent="0.2">
      <c r="A28" s="10" t="s">
        <v>7</v>
      </c>
      <c r="B28" s="11">
        <v>368</v>
      </c>
      <c r="C28" s="11">
        <v>580</v>
      </c>
      <c r="D28" s="11">
        <v>54</v>
      </c>
      <c r="E28" s="25">
        <f>+B28+C28+D28</f>
        <v>1002</v>
      </c>
    </row>
    <row r="29" spans="1:5" x14ac:dyDescent="0.2">
      <c r="A29" s="10" t="s">
        <v>8</v>
      </c>
      <c r="B29" s="11">
        <v>27</v>
      </c>
      <c r="C29" s="11">
        <v>39</v>
      </c>
      <c r="D29" s="11">
        <v>0</v>
      </c>
      <c r="E29" s="25">
        <f t="shared" ref="E29:E31" si="0">+B29+C29+D29</f>
        <v>66</v>
      </c>
    </row>
    <row r="30" spans="1:5" x14ac:dyDescent="0.2">
      <c r="A30" s="10" t="s">
        <v>9</v>
      </c>
      <c r="B30" s="11">
        <v>27</v>
      </c>
      <c r="C30" s="11">
        <v>3</v>
      </c>
      <c r="D30" s="11">
        <v>3</v>
      </c>
      <c r="E30" s="25">
        <f t="shared" si="0"/>
        <v>33</v>
      </c>
    </row>
    <row r="31" spans="1:5" x14ac:dyDescent="0.2">
      <c r="A31" s="10" t="s">
        <v>10</v>
      </c>
      <c r="B31" s="11">
        <v>17</v>
      </c>
      <c r="C31" s="11">
        <v>35</v>
      </c>
      <c r="D31" s="11">
        <v>4</v>
      </c>
      <c r="E31" s="25">
        <f t="shared" si="0"/>
        <v>56</v>
      </c>
    </row>
    <row r="32" spans="1:5" x14ac:dyDescent="0.2">
      <c r="A32" s="10" t="s">
        <v>11</v>
      </c>
      <c r="B32" s="11">
        <v>5</v>
      </c>
      <c r="C32" s="11">
        <v>24</v>
      </c>
      <c r="D32" s="11">
        <v>0</v>
      </c>
      <c r="E32" s="25">
        <f>+B32+C32+D32</f>
        <v>29</v>
      </c>
    </row>
    <row r="33" spans="1:5" x14ac:dyDescent="0.2">
      <c r="A33" s="10" t="s">
        <v>29</v>
      </c>
      <c r="B33" s="11">
        <v>1</v>
      </c>
      <c r="C33" s="11">
        <v>0</v>
      </c>
      <c r="D33" s="11">
        <v>0</v>
      </c>
      <c r="E33" s="25">
        <f>+B33+C33+D33</f>
        <v>1</v>
      </c>
    </row>
    <row r="34" spans="1:5" x14ac:dyDescent="0.2">
      <c r="A34" s="10" t="s">
        <v>44</v>
      </c>
      <c r="B34" s="11">
        <v>0</v>
      </c>
      <c r="C34" s="11">
        <v>0</v>
      </c>
      <c r="D34" s="11">
        <v>10</v>
      </c>
      <c r="E34" s="25">
        <f>+B34+C34+D34</f>
        <v>10</v>
      </c>
    </row>
    <row r="35" spans="1:5" ht="15" thickBot="1" x14ac:dyDescent="0.25">
      <c r="A35" s="14" t="s">
        <v>0</v>
      </c>
      <c r="B35" s="14">
        <f>SUM(B28:B34)</f>
        <v>445</v>
      </c>
      <c r="C35" s="14">
        <f>SUM(C28:C34)</f>
        <v>681</v>
      </c>
      <c r="D35" s="14">
        <f>SUM(D28:D34)</f>
        <v>71</v>
      </c>
      <c r="E35" s="17">
        <f>SUM(E28:E34)</f>
        <v>1197</v>
      </c>
    </row>
    <row r="36" spans="1:5" x14ac:dyDescent="0.2">
      <c r="A36" s="5" t="s">
        <v>5</v>
      </c>
    </row>
    <row r="39" spans="1:5" s="30" customFormat="1" ht="33.75" customHeight="1" x14ac:dyDescent="0.2">
      <c r="A39" s="34" t="s">
        <v>40</v>
      </c>
      <c r="B39" s="34"/>
      <c r="C39" s="34"/>
    </row>
    <row r="40" spans="1:5" x14ac:dyDescent="0.2">
      <c r="A40" s="8" t="s">
        <v>6</v>
      </c>
      <c r="B40" s="8" t="s">
        <v>32</v>
      </c>
      <c r="C40" s="8" t="s">
        <v>28</v>
      </c>
    </row>
    <row r="41" spans="1:5" x14ac:dyDescent="0.2">
      <c r="A41" s="10" t="s">
        <v>7</v>
      </c>
      <c r="B41" s="11">
        <v>368</v>
      </c>
      <c r="C41" s="11">
        <v>421</v>
      </c>
    </row>
    <row r="42" spans="1:5" x14ac:dyDescent="0.2">
      <c r="A42" s="10" t="s">
        <v>8</v>
      </c>
      <c r="B42" s="11">
        <v>27</v>
      </c>
      <c r="C42" s="11">
        <v>7</v>
      </c>
    </row>
    <row r="43" spans="1:5" x14ac:dyDescent="0.2">
      <c r="A43" s="10" t="s">
        <v>9</v>
      </c>
      <c r="B43" s="11">
        <v>27</v>
      </c>
      <c r="C43" s="11">
        <v>28</v>
      </c>
    </row>
    <row r="44" spans="1:5" x14ac:dyDescent="0.2">
      <c r="A44" s="10" t="s">
        <v>10</v>
      </c>
      <c r="B44" s="11">
        <v>17</v>
      </c>
      <c r="C44" s="11">
        <v>8</v>
      </c>
    </row>
    <row r="45" spans="1:5" x14ac:dyDescent="0.2">
      <c r="A45" s="10" t="s">
        <v>11</v>
      </c>
      <c r="B45" s="11">
        <v>5</v>
      </c>
      <c r="C45" s="11">
        <v>3</v>
      </c>
    </row>
    <row r="46" spans="1:5" x14ac:dyDescent="0.2">
      <c r="A46" s="10" t="s">
        <v>29</v>
      </c>
      <c r="B46" s="11">
        <v>1</v>
      </c>
      <c r="C46" s="11">
        <v>0</v>
      </c>
    </row>
    <row r="47" spans="1:5" x14ac:dyDescent="0.2">
      <c r="A47" s="10" t="s">
        <v>44</v>
      </c>
      <c r="B47" s="11">
        <v>0</v>
      </c>
      <c r="C47" s="11">
        <v>0</v>
      </c>
    </row>
    <row r="48" spans="1:5" ht="15" thickBot="1" x14ac:dyDescent="0.25">
      <c r="A48" s="14" t="s">
        <v>0</v>
      </c>
      <c r="B48" s="14">
        <f>SUM(B41:B47)</f>
        <v>445</v>
      </c>
      <c r="C48" s="14">
        <f>SUM(C41:C47)</f>
        <v>467</v>
      </c>
    </row>
    <row r="49" spans="1:3" x14ac:dyDescent="0.2">
      <c r="A49" s="5" t="s">
        <v>5</v>
      </c>
    </row>
    <row r="52" spans="1:3" s="30" customFormat="1" ht="30" customHeight="1" x14ac:dyDescent="0.2">
      <c r="A52" s="34" t="s">
        <v>41</v>
      </c>
      <c r="B52" s="34"/>
      <c r="C52" s="34"/>
    </row>
    <row r="53" spans="1:3" x14ac:dyDescent="0.2">
      <c r="A53" s="8" t="s">
        <v>6</v>
      </c>
      <c r="B53" s="8" t="s">
        <v>32</v>
      </c>
      <c r="C53" s="8" t="s">
        <v>28</v>
      </c>
    </row>
    <row r="54" spans="1:3" x14ac:dyDescent="0.2">
      <c r="A54" s="10" t="s">
        <v>7</v>
      </c>
      <c r="B54" s="11">
        <v>580</v>
      </c>
      <c r="C54" s="11">
        <v>633</v>
      </c>
    </row>
    <row r="55" spans="1:3" x14ac:dyDescent="0.2">
      <c r="A55" s="10" t="s">
        <v>8</v>
      </c>
      <c r="B55" s="11">
        <v>39</v>
      </c>
      <c r="C55" s="11">
        <v>15</v>
      </c>
    </row>
    <row r="56" spans="1:3" x14ac:dyDescent="0.2">
      <c r="A56" s="10" t="s">
        <v>9</v>
      </c>
      <c r="B56" s="11">
        <v>3</v>
      </c>
      <c r="C56" s="11">
        <v>9</v>
      </c>
    </row>
    <row r="57" spans="1:3" x14ac:dyDescent="0.2">
      <c r="A57" s="10" t="s">
        <v>10</v>
      </c>
      <c r="B57" s="11">
        <v>35</v>
      </c>
      <c r="C57" s="11">
        <v>10</v>
      </c>
    </row>
    <row r="58" spans="1:3" x14ac:dyDescent="0.2">
      <c r="A58" s="10" t="s">
        <v>11</v>
      </c>
      <c r="B58" s="11">
        <v>24</v>
      </c>
      <c r="C58" s="11">
        <v>3</v>
      </c>
    </row>
    <row r="59" spans="1:3" x14ac:dyDescent="0.2">
      <c r="A59" s="10" t="s">
        <v>29</v>
      </c>
      <c r="B59" s="11">
        <v>0</v>
      </c>
      <c r="C59" s="11">
        <v>0</v>
      </c>
    </row>
    <row r="60" spans="1:3" x14ac:dyDescent="0.2">
      <c r="A60" s="10" t="s">
        <v>44</v>
      </c>
      <c r="B60" s="11">
        <v>0</v>
      </c>
      <c r="C60" s="11">
        <v>0</v>
      </c>
    </row>
    <row r="61" spans="1:3" ht="15" thickBot="1" x14ac:dyDescent="0.25">
      <c r="A61" s="14" t="s">
        <v>0</v>
      </c>
      <c r="B61" s="14">
        <f>SUM(B54:B60)</f>
        <v>681</v>
      </c>
      <c r="C61" s="14">
        <f>SUM(C54:C60)</f>
        <v>670</v>
      </c>
    </row>
    <row r="62" spans="1:3" x14ac:dyDescent="0.2">
      <c r="A62" s="5" t="s">
        <v>5</v>
      </c>
    </row>
    <row r="65" spans="1:3" s="30" customFormat="1" ht="30" customHeight="1" x14ac:dyDescent="0.2">
      <c r="A65" s="34" t="s">
        <v>42</v>
      </c>
      <c r="B65" s="34"/>
      <c r="C65" s="34"/>
    </row>
    <row r="66" spans="1:3" ht="15" thickBot="1" x14ac:dyDescent="0.25">
      <c r="A66" s="8" t="s">
        <v>6</v>
      </c>
      <c r="B66" s="8" t="s">
        <v>32</v>
      </c>
      <c r="C66" s="8" t="s">
        <v>28</v>
      </c>
    </row>
    <row r="67" spans="1:3" x14ac:dyDescent="0.2">
      <c r="A67" s="10" t="s">
        <v>7</v>
      </c>
      <c r="B67" s="11">
        <v>54</v>
      </c>
      <c r="C67" s="23">
        <v>23</v>
      </c>
    </row>
    <row r="68" spans="1:3" x14ac:dyDescent="0.2">
      <c r="A68" s="10" t="s">
        <v>8</v>
      </c>
      <c r="B68" s="11">
        <v>0</v>
      </c>
      <c r="C68" s="24">
        <v>0</v>
      </c>
    </row>
    <row r="69" spans="1:3" x14ac:dyDescent="0.2">
      <c r="A69" s="10" t="s">
        <v>9</v>
      </c>
      <c r="B69" s="11">
        <v>3</v>
      </c>
      <c r="C69" s="24">
        <v>4</v>
      </c>
    </row>
    <row r="70" spans="1:3" x14ac:dyDescent="0.2">
      <c r="A70" s="10" t="s">
        <v>10</v>
      </c>
      <c r="B70" s="11">
        <v>4</v>
      </c>
      <c r="C70" s="24">
        <v>2</v>
      </c>
    </row>
    <row r="71" spans="1:3" x14ac:dyDescent="0.2">
      <c r="A71" s="10" t="s">
        <v>11</v>
      </c>
      <c r="B71" s="11">
        <v>0</v>
      </c>
      <c r="C71" s="24">
        <v>1</v>
      </c>
    </row>
    <row r="72" spans="1:3" x14ac:dyDescent="0.2">
      <c r="A72" s="10" t="s">
        <v>29</v>
      </c>
      <c r="B72" s="11">
        <v>0</v>
      </c>
      <c r="C72" s="11">
        <v>0</v>
      </c>
    </row>
    <row r="73" spans="1:3" x14ac:dyDescent="0.2">
      <c r="A73" s="10" t="s">
        <v>44</v>
      </c>
      <c r="B73" s="11">
        <v>10</v>
      </c>
      <c r="C73" s="11">
        <v>0</v>
      </c>
    </row>
    <row r="74" spans="1:3" ht="15" thickBot="1" x14ac:dyDescent="0.25">
      <c r="A74" s="14" t="s">
        <v>0</v>
      </c>
      <c r="B74" s="14">
        <f>SUM(B67:B73)</f>
        <v>71</v>
      </c>
      <c r="C74" s="17">
        <f>SUM(C67:C73)</f>
        <v>30</v>
      </c>
    </row>
    <row r="75" spans="1:3" x14ac:dyDescent="0.2">
      <c r="A75" s="5" t="s">
        <v>5</v>
      </c>
    </row>
    <row r="78" spans="1:3" s="31" customFormat="1" ht="53.25" customHeight="1" x14ac:dyDescent="0.2">
      <c r="A78" s="34" t="s">
        <v>34</v>
      </c>
      <c r="B78" s="34"/>
    </row>
    <row r="79" spans="1:3" x14ac:dyDescent="0.2">
      <c r="A79" s="8" t="s">
        <v>14</v>
      </c>
      <c r="B79" s="8" t="s">
        <v>15</v>
      </c>
    </row>
    <row r="80" spans="1:3" x14ac:dyDescent="0.2">
      <c r="A80" s="10" t="s">
        <v>49</v>
      </c>
      <c r="B80" s="15">
        <v>0.17786561264822134</v>
      </c>
    </row>
    <row r="81" spans="1:2" x14ac:dyDescent="0.2">
      <c r="A81" s="10" t="s">
        <v>48</v>
      </c>
      <c r="B81" s="15">
        <v>0.10177865612648221</v>
      </c>
    </row>
    <row r="82" spans="1:2" x14ac:dyDescent="0.2">
      <c r="A82" s="10" t="s">
        <v>50</v>
      </c>
      <c r="B82" s="15">
        <v>9.9802371541501983E-2</v>
      </c>
    </row>
    <row r="83" spans="1:2" x14ac:dyDescent="0.2">
      <c r="A83" s="10" t="s">
        <v>12</v>
      </c>
      <c r="B83" s="15">
        <v>8.1027667984189727E-2</v>
      </c>
    </row>
    <row r="84" spans="1:2" x14ac:dyDescent="0.2">
      <c r="A84" s="10" t="s">
        <v>13</v>
      </c>
      <c r="B84" s="15">
        <v>0.54</v>
      </c>
    </row>
    <row r="85" spans="1:2" ht="15" thickBot="1" x14ac:dyDescent="0.25">
      <c r="A85" s="14" t="s">
        <v>0</v>
      </c>
      <c r="B85" s="16">
        <f>SUM(B80:B84)</f>
        <v>1.0004743083003953</v>
      </c>
    </row>
    <row r="86" spans="1:2" x14ac:dyDescent="0.2">
      <c r="A86" s="5" t="s">
        <v>5</v>
      </c>
    </row>
    <row r="89" spans="1:2" s="30" customFormat="1" ht="45.75" customHeight="1" x14ac:dyDescent="0.2">
      <c r="A89" s="34" t="s">
        <v>35</v>
      </c>
      <c r="B89" s="34"/>
    </row>
    <row r="90" spans="1:2" x14ac:dyDescent="0.2">
      <c r="A90" s="8" t="s">
        <v>14</v>
      </c>
      <c r="B90" s="8" t="s">
        <v>15</v>
      </c>
    </row>
    <row r="91" spans="1:2" x14ac:dyDescent="0.2">
      <c r="A91" s="10" t="s">
        <v>16</v>
      </c>
      <c r="B91" s="15">
        <v>0.12922173274596183</v>
      </c>
    </row>
    <row r="92" spans="1:2" x14ac:dyDescent="0.2">
      <c r="A92" s="10" t="s">
        <v>17</v>
      </c>
      <c r="B92" s="15">
        <v>0.12481644640234948</v>
      </c>
    </row>
    <row r="93" spans="1:2" x14ac:dyDescent="0.2">
      <c r="A93" s="10" t="s">
        <v>45</v>
      </c>
      <c r="B93" s="15">
        <v>8.0763582966226141E-2</v>
      </c>
    </row>
    <row r="94" spans="1:2" x14ac:dyDescent="0.2">
      <c r="A94" s="10" t="s">
        <v>46</v>
      </c>
      <c r="B94" s="15">
        <v>4.8458149779735685E-2</v>
      </c>
    </row>
    <row r="95" spans="1:2" x14ac:dyDescent="0.2">
      <c r="A95" s="10" t="s">
        <v>13</v>
      </c>
      <c r="B95" s="15">
        <v>0.61699999999999999</v>
      </c>
    </row>
    <row r="96" spans="1:2" ht="15" thickBot="1" x14ac:dyDescent="0.25">
      <c r="A96" s="14" t="s">
        <v>0</v>
      </c>
      <c r="B96" s="16">
        <f>SUM(B91:B95)</f>
        <v>1.0002599118942732</v>
      </c>
    </row>
    <row r="97" spans="1:3" x14ac:dyDescent="0.2">
      <c r="A97" s="5" t="s">
        <v>5</v>
      </c>
    </row>
    <row r="100" spans="1:3" s="30" customFormat="1" ht="39.75" customHeight="1" x14ac:dyDescent="0.2">
      <c r="A100" s="34" t="s">
        <v>36</v>
      </c>
      <c r="B100" s="34"/>
    </row>
    <row r="101" spans="1:3" x14ac:dyDescent="0.2">
      <c r="A101" s="8" t="s">
        <v>14</v>
      </c>
      <c r="B101" s="8" t="s">
        <v>15</v>
      </c>
    </row>
    <row r="102" spans="1:3" x14ac:dyDescent="0.2">
      <c r="A102" s="10" t="s">
        <v>18</v>
      </c>
      <c r="B102" s="33">
        <v>0.47887323943661969</v>
      </c>
    </row>
    <row r="103" spans="1:3" x14ac:dyDescent="0.2">
      <c r="A103" s="10" t="s">
        <v>30</v>
      </c>
      <c r="B103" s="33">
        <v>0.15492957746478872</v>
      </c>
    </row>
    <row r="104" spans="1:3" x14ac:dyDescent="0.2">
      <c r="A104" s="10" t="s">
        <v>51</v>
      </c>
      <c r="B104" s="33">
        <v>0.14084507042253522</v>
      </c>
    </row>
    <row r="105" spans="1:3" x14ac:dyDescent="0.2">
      <c r="A105" s="10" t="s">
        <v>19</v>
      </c>
      <c r="B105" s="33">
        <v>8.4507042253521125E-2</v>
      </c>
    </row>
    <row r="106" spans="1:3" x14ac:dyDescent="0.2">
      <c r="A106" s="10" t="s">
        <v>13</v>
      </c>
      <c r="B106" s="33">
        <v>0.14084507042253522</v>
      </c>
    </row>
    <row r="107" spans="1:3" ht="15" thickBot="1" x14ac:dyDescent="0.25">
      <c r="A107" s="14" t="s">
        <v>0</v>
      </c>
      <c r="B107" s="16">
        <f>SUM(B102:B106)</f>
        <v>1</v>
      </c>
    </row>
    <row r="108" spans="1:3" x14ac:dyDescent="0.2">
      <c r="A108" s="5" t="s">
        <v>5</v>
      </c>
    </row>
    <row r="111" spans="1:3" s="30" customFormat="1" ht="35.1" customHeight="1" x14ac:dyDescent="0.2">
      <c r="A111" s="34" t="s">
        <v>43</v>
      </c>
      <c r="B111" s="34"/>
      <c r="C111" s="34"/>
    </row>
    <row r="112" spans="1:3" x14ac:dyDescent="0.2">
      <c r="A112" s="8" t="s">
        <v>14</v>
      </c>
      <c r="B112" s="9" t="s">
        <v>32</v>
      </c>
      <c r="C112" s="8" t="s">
        <v>28</v>
      </c>
    </row>
    <row r="113" spans="1:6" x14ac:dyDescent="0.2">
      <c r="A113" s="1" t="s">
        <v>27</v>
      </c>
      <c r="B113" s="26">
        <v>753</v>
      </c>
      <c r="C113" s="26">
        <v>703</v>
      </c>
    </row>
    <row r="114" spans="1:6" x14ac:dyDescent="0.2">
      <c r="A114" s="1" t="s">
        <v>25</v>
      </c>
      <c r="B114" s="26">
        <v>734</v>
      </c>
      <c r="C114" s="26">
        <v>784</v>
      </c>
    </row>
    <row r="115" spans="1:6" x14ac:dyDescent="0.2">
      <c r="A115" s="1" t="s">
        <v>26</v>
      </c>
      <c r="B115" s="26">
        <v>31</v>
      </c>
      <c r="C115" s="26">
        <v>23</v>
      </c>
    </row>
    <row r="116" spans="1:6" ht="15" thickBot="1" x14ac:dyDescent="0.25">
      <c r="A116" s="14" t="s">
        <v>0</v>
      </c>
      <c r="B116" s="17">
        <f>SUM(B109:B115)</f>
        <v>1518</v>
      </c>
      <c r="C116" s="17">
        <f>SUM(C109:C115)</f>
        <v>1510</v>
      </c>
    </row>
    <row r="117" spans="1:6" x14ac:dyDescent="0.2">
      <c r="A117" s="5" t="s">
        <v>5</v>
      </c>
    </row>
    <row r="120" spans="1:6" s="30" customFormat="1" ht="30" customHeight="1" x14ac:dyDescent="0.2">
      <c r="A120" s="35" t="s">
        <v>37</v>
      </c>
      <c r="B120" s="35"/>
      <c r="C120" s="35"/>
      <c r="D120" s="35"/>
      <c r="E120" s="35"/>
    </row>
    <row r="121" spans="1:6" x14ac:dyDescent="0.2">
      <c r="A121" s="8" t="s">
        <v>20</v>
      </c>
      <c r="B121" s="8" t="s">
        <v>27</v>
      </c>
      <c r="C121" s="8" t="s">
        <v>25</v>
      </c>
      <c r="D121" s="8" t="s">
        <v>26</v>
      </c>
      <c r="E121" s="8" t="s">
        <v>4</v>
      </c>
    </row>
    <row r="122" spans="1:6" x14ac:dyDescent="0.2">
      <c r="A122" s="18" t="s">
        <v>47</v>
      </c>
      <c r="B122" s="18">
        <v>0</v>
      </c>
      <c r="C122" s="18">
        <v>2510.0401606425703</v>
      </c>
      <c r="D122" s="18">
        <v>0</v>
      </c>
      <c r="E122" s="28">
        <f>+(B122+C122+D122)/1</f>
        <v>2510.0401606425703</v>
      </c>
    </row>
    <row r="123" spans="1:6" x14ac:dyDescent="0.2">
      <c r="A123" s="18" t="s">
        <v>21</v>
      </c>
      <c r="B123" s="18">
        <v>2542.3728813559323</v>
      </c>
      <c r="C123" s="18">
        <v>2494.4488335398287</v>
      </c>
      <c r="D123" s="18">
        <v>2133.3333333333335</v>
      </c>
      <c r="E123" s="28">
        <f>+(B123+C123+D123)/3</f>
        <v>2390.0516827430315</v>
      </c>
      <c r="F123" s="27"/>
    </row>
    <row r="124" spans="1:6" x14ac:dyDescent="0.2">
      <c r="A124" s="18" t="s">
        <v>22</v>
      </c>
      <c r="B124" s="18">
        <v>2310.761405182006</v>
      </c>
      <c r="C124" s="18">
        <v>2587.4414460829521</v>
      </c>
      <c r="D124" s="18">
        <v>2348.2053002348207</v>
      </c>
      <c r="E124" s="28">
        <f>+(B124+C124+D124)/3</f>
        <v>2415.4693838332591</v>
      </c>
      <c r="F124" s="27"/>
    </row>
    <row r="125" spans="1:6" x14ac:dyDescent="0.2">
      <c r="A125" s="18" t="s">
        <v>23</v>
      </c>
      <c r="B125" s="18">
        <v>2414.0705828256123</v>
      </c>
      <c r="C125" s="18">
        <v>2134.985871137947</v>
      </c>
      <c r="D125" s="18">
        <v>2059.308072487644</v>
      </c>
      <c r="E125" s="28">
        <f t="shared" ref="E125:E126" si="1">+(B125+C125+D125)/3</f>
        <v>2202.7881754837344</v>
      </c>
      <c r="F125" s="27"/>
    </row>
    <row r="126" spans="1:6" ht="15" thickBot="1" x14ac:dyDescent="0.25">
      <c r="A126" s="19" t="s">
        <v>24</v>
      </c>
      <c r="B126" s="19">
        <v>2321.4871462505212</v>
      </c>
      <c r="C126" s="19">
        <v>2743.6656908687987</v>
      </c>
      <c r="D126" s="19">
        <v>1742.2470008462342</v>
      </c>
      <c r="E126" s="29">
        <f t="shared" si="1"/>
        <v>2269.1332793218512</v>
      </c>
      <c r="F126" s="27"/>
    </row>
    <row r="127" spans="1:6" x14ac:dyDescent="0.2">
      <c r="A127" s="20" t="s">
        <v>5</v>
      </c>
      <c r="B127"/>
      <c r="C127"/>
      <c r="D127"/>
      <c r="E127"/>
    </row>
  </sheetData>
  <mergeCells count="16">
    <mergeCell ref="A1:F3"/>
    <mergeCell ref="A15:A16"/>
    <mergeCell ref="A21:A22"/>
    <mergeCell ref="A4:C4"/>
    <mergeCell ref="A13:D13"/>
    <mergeCell ref="A17:A18"/>
    <mergeCell ref="A19:A20"/>
    <mergeCell ref="A89:B89"/>
    <mergeCell ref="A100:B100"/>
    <mergeCell ref="A111:C111"/>
    <mergeCell ref="A120:E120"/>
    <mergeCell ref="A26:E26"/>
    <mergeCell ref="A39:C39"/>
    <mergeCell ref="A52:C52"/>
    <mergeCell ref="A65:C65"/>
    <mergeCell ref="A78:B78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AD15905-829F-46CC-83A9-14A8D2D5663D}"/>
</file>

<file path=customXml/itemProps2.xml><?xml version="1.0" encoding="utf-8"?>
<ds:datastoreItem xmlns:ds="http://schemas.openxmlformats.org/officeDocument/2006/customXml" ds:itemID="{8A808783-95C3-429B-B56B-5B232552E2A4}"/>
</file>

<file path=customXml/itemProps3.xml><?xml version="1.0" encoding="utf-8"?>
<ds:datastoreItem xmlns:ds="http://schemas.openxmlformats.org/officeDocument/2006/customXml" ds:itemID="{EC962C05-83B7-40DB-81B3-8E3ECAA36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Hamad Ali Al Seiari</cp:lastModifiedBy>
  <cp:lastPrinted>2015-09-16T05:01:35Z</cp:lastPrinted>
  <dcterms:created xsi:type="dcterms:W3CDTF">2013-06-04T12:10:27Z</dcterms:created>
  <dcterms:modified xsi:type="dcterms:W3CDTF">2018-07-15T05:20:55Z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